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К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42" i="1" l="1"/>
  <c r="J42" i="1"/>
  <c r="I42" i="1"/>
  <c r="H42" i="1"/>
  <c r="G42" i="1"/>
  <c r="F42" i="1"/>
  <c r="L32" i="1"/>
  <c r="J32" i="1"/>
  <c r="I32" i="1"/>
  <c r="H32" i="1"/>
  <c r="G32" i="1"/>
  <c r="F32" i="1"/>
  <c r="L13" i="1"/>
  <c r="J13" i="1"/>
  <c r="I13" i="1"/>
  <c r="H13" i="1"/>
  <c r="G13" i="1"/>
  <c r="F13" i="1"/>
  <c r="L51" i="1"/>
  <c r="J51" i="1"/>
  <c r="I51" i="1"/>
  <c r="H51" i="1"/>
  <c r="G51" i="1"/>
  <c r="F51" i="1"/>
  <c r="L70" i="1"/>
  <c r="J70" i="1"/>
  <c r="I70" i="1"/>
  <c r="H70" i="1"/>
  <c r="G70" i="1"/>
  <c r="F70" i="1"/>
  <c r="L99" i="1"/>
  <c r="J99" i="1"/>
  <c r="I99" i="1"/>
  <c r="H99" i="1"/>
  <c r="G99" i="1"/>
  <c r="F99" i="1"/>
  <c r="L89" i="1"/>
  <c r="J89" i="1"/>
  <c r="I89" i="1"/>
  <c r="H89" i="1"/>
  <c r="G89" i="1"/>
  <c r="F89" i="1"/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B90" i="1"/>
  <c r="A90" i="1"/>
  <c r="L100" i="1"/>
  <c r="H100" i="1"/>
  <c r="G100" i="1"/>
  <c r="B81" i="1"/>
  <c r="A81" i="1"/>
  <c r="L80" i="1"/>
  <c r="J80" i="1"/>
  <c r="I80" i="1"/>
  <c r="I81" i="1" s="1"/>
  <c r="H80" i="1"/>
  <c r="H81" i="1" s="1"/>
  <c r="G80" i="1"/>
  <c r="F80" i="1"/>
  <c r="B71" i="1"/>
  <c r="A71" i="1"/>
  <c r="L81" i="1"/>
  <c r="F81" i="1"/>
  <c r="B62" i="1"/>
  <c r="A62" i="1"/>
  <c r="L61" i="1"/>
  <c r="J61" i="1"/>
  <c r="I61" i="1"/>
  <c r="I62" i="1" s="1"/>
  <c r="H61" i="1"/>
  <c r="G61" i="1"/>
  <c r="G62" i="1" s="1"/>
  <c r="F61" i="1"/>
  <c r="F62" i="1" s="1"/>
  <c r="B52" i="1"/>
  <c r="A52" i="1"/>
  <c r="B43" i="1"/>
  <c r="A43" i="1"/>
  <c r="H43" i="1"/>
  <c r="F43" i="1"/>
  <c r="B33" i="1"/>
  <c r="A33" i="1"/>
  <c r="J43" i="1"/>
  <c r="B24" i="1"/>
  <c r="A24" i="1"/>
  <c r="L23" i="1"/>
  <c r="J23" i="1"/>
  <c r="I23" i="1"/>
  <c r="H23" i="1"/>
  <c r="H24" i="1" s="1"/>
  <c r="G23" i="1"/>
  <c r="F23" i="1"/>
  <c r="B14" i="1"/>
  <c r="A14" i="1"/>
  <c r="L24" i="1"/>
  <c r="J24" i="1"/>
  <c r="L119" i="1" l="1"/>
  <c r="H138" i="1"/>
  <c r="G195" i="1"/>
  <c r="J176" i="1"/>
  <c r="L195" i="1"/>
  <c r="F195" i="1"/>
  <c r="H195" i="1"/>
  <c r="J195" i="1"/>
  <c r="F176" i="1"/>
  <c r="G176" i="1"/>
  <c r="I176" i="1"/>
  <c r="L176" i="1"/>
  <c r="G157" i="1"/>
  <c r="I157" i="1"/>
  <c r="L157" i="1"/>
  <c r="F157" i="1"/>
  <c r="H157" i="1"/>
  <c r="J157" i="1"/>
  <c r="J138" i="1"/>
  <c r="F138" i="1"/>
  <c r="G138" i="1"/>
  <c r="I138" i="1"/>
  <c r="L138" i="1"/>
  <c r="G119" i="1"/>
  <c r="I119" i="1"/>
  <c r="F119" i="1"/>
  <c r="H119" i="1"/>
  <c r="J119" i="1"/>
  <c r="J100" i="1"/>
  <c r="F100" i="1"/>
  <c r="I100" i="1"/>
  <c r="J81" i="1"/>
  <c r="G81" i="1"/>
  <c r="J62" i="1"/>
  <c r="L62" i="1"/>
  <c r="H62" i="1"/>
  <c r="I43" i="1"/>
  <c r="G43" i="1"/>
  <c r="L43" i="1"/>
  <c r="F24" i="1"/>
  <c r="I24" i="1"/>
  <c r="G24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<sst xmlns="http://schemas.openxmlformats.org/spreadsheetml/2006/main" count="281" uniqueCount="80">
  <si>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</si>
  <si>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</si>
  <si>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</si>
  <si>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</si>
  <si>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</si>
  <si>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</si>
  <si>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</si>
  <si>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</si>
  <si>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</si>
  <si>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</si>
  <si>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</si>
  <si>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</si>
  <si>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</si>
  <si>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</si>
  <si>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</si>
  <si>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</si>
  <si>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</si>
  <si>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</si>
  <si>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</si>
  <si>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</si>
  <si>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</si>
  <si>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</si>
  <si>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</si>
  <si>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</si>
  <si>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</si>
  <si>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</si>
  <si>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</si>
  <si>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</si>
  <si>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</si>
  <si>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</si>
  <si>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</si>
  <si>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</si>
  <si>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</si>
  <si>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</si>
  <si>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</si>
  <si>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</si>
  <si>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</si>
  <si>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</si>
  <si>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</si>
  <si>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лицея</t>
  </si>
  <si>
    <t>Пожидаев С.А.</t>
  </si>
  <si>
    <t>каша гречневая с маслом и сахаром</t>
  </si>
  <si>
    <t xml:space="preserve">чай с сахаром  </t>
  </si>
  <si>
    <t>батон "Городской" с сыром</t>
  </si>
  <si>
    <t>овощи свежие</t>
  </si>
  <si>
    <t>хлеб "традиционный"</t>
  </si>
  <si>
    <t>щи из свежей капусты со сметаной</t>
  </si>
  <si>
    <t>вафли "Сливочные"</t>
  </si>
  <si>
    <t>каша молочная манная с маслом</t>
  </si>
  <si>
    <t xml:space="preserve">батон "Городской" со сливочным маслом </t>
  </si>
  <si>
    <t>плов из говядины</t>
  </si>
  <si>
    <t>каша молочная рисовая с маслом</t>
  </si>
  <si>
    <t>салат овощной</t>
  </si>
  <si>
    <t>суп картофельный гороховый</t>
  </si>
  <si>
    <t>рыба, припущенная с овощами</t>
  </si>
  <si>
    <t>картофельное пюре с маслом</t>
  </si>
  <si>
    <t>компот из сухофруктов витаминизированный</t>
  </si>
  <si>
    <t>йогурт</t>
  </si>
  <si>
    <t>макароны отварные с маслом с сахаром</t>
  </si>
  <si>
    <t>яйцо отварное</t>
  </si>
  <si>
    <t>батон "Городской"</t>
  </si>
  <si>
    <t>борщ из свежей капусты со сметаной</t>
  </si>
  <si>
    <t>котлета из говядины</t>
  </si>
  <si>
    <t>макароны отварные с маслом</t>
  </si>
  <si>
    <t>чай с сахаром  и лимоном</t>
  </si>
  <si>
    <t>каша пшенная молочная с маслом</t>
  </si>
  <si>
    <t>печенье</t>
  </si>
  <si>
    <t>жаркое из мяса по-домашнему</t>
  </si>
  <si>
    <t>сладкое</t>
  </si>
  <si>
    <t>суп картофельный с макаронными изделиями и сметаной</t>
  </si>
  <si>
    <t>сок фруктовый</t>
  </si>
  <si>
    <t>бананы</t>
  </si>
  <si>
    <t>суп с перловой крупой со сметаной</t>
  </si>
  <si>
    <t>тефтели из говядины</t>
  </si>
  <si>
    <t xml:space="preserve">макароны отварные с маслом </t>
  </si>
  <si>
    <t>мандарин</t>
  </si>
  <si>
    <t>кисель витаминизированный</t>
  </si>
  <si>
    <t>какао</t>
  </si>
  <si>
    <t>рулет "Фруктовый"</t>
  </si>
  <si>
    <t>Верхне-Колыбельский филиал МБОУ "Лицей села Хлевное"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</si>
</sst>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horizontal="right" vertical="top" wrapText="1"/>
      <protection locked="0"/>
    </xf>
    <xf numFmtId="0" fontId="5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79</v>
      </c>
      <c r="D1" s="94"/>
      <c r="E1" s="94"/>
      <c r="F1" s="12" t="s">
        <v>16</v>
      </c>
      <c r="G1" s="2" t="s">
        <v>17</v>
      </c>
      <c r="H1" s="95" t="s">
        <v>39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18</v>
      </c>
      <c r="H2" s="95" t="s">
        <v>40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160</v>
      </c>
      <c r="G6" s="76">
        <v>5</v>
      </c>
      <c r="H6" s="76">
        <v>8</v>
      </c>
      <c r="I6" s="77">
        <v>17</v>
      </c>
      <c r="J6" s="74">
        <v>162</v>
      </c>
      <c r="K6" s="78">
        <v>679</v>
      </c>
      <c r="L6" s="39">
        <v>9.74</v>
      </c>
    </row>
    <row r="7" spans="1:12" ht="15" x14ac:dyDescent="0.25">
      <c r="A7" s="23"/>
      <c r="B7" s="15"/>
      <c r="C7" s="11"/>
      <c r="D7" s="6"/>
      <c r="E7" s="41"/>
      <c r="F7" s="42"/>
      <c r="G7" s="73"/>
      <c r="H7" s="73"/>
      <c r="I7" s="73"/>
      <c r="J7" s="73"/>
      <c r="K7" s="79"/>
      <c r="L7" s="42"/>
    </row>
    <row r="8" spans="1:12" ht="15.75" thickBot="1" x14ac:dyDescent="0.3">
      <c r="A8" s="23"/>
      <c r="B8" s="15"/>
      <c r="C8" s="11"/>
      <c r="D8" s="7" t="s">
        <v>22</v>
      </c>
      <c r="E8" s="54" t="s">
        <v>64</v>
      </c>
      <c r="F8" s="55">
        <v>205</v>
      </c>
      <c r="G8" s="60">
        <v>0.2</v>
      </c>
      <c r="H8" s="60">
        <v>0</v>
      </c>
      <c r="I8" s="75">
        <v>29</v>
      </c>
      <c r="J8" s="75">
        <v>92</v>
      </c>
      <c r="K8" s="79">
        <v>943</v>
      </c>
      <c r="L8" s="42">
        <v>2.58</v>
      </c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1">
        <v>56</v>
      </c>
      <c r="G9" s="60">
        <v>17</v>
      </c>
      <c r="H9" s="60">
        <v>36</v>
      </c>
      <c r="I9" s="75">
        <v>16</v>
      </c>
      <c r="J9" s="73">
        <v>223</v>
      </c>
      <c r="K9" s="79">
        <v>3</v>
      </c>
      <c r="L9" s="42">
        <v>17.68</v>
      </c>
    </row>
    <row r="10" spans="1:12" ht="15" x14ac:dyDescent="0.25">
      <c r="A10" s="23"/>
      <c r="B10" s="15"/>
      <c r="C10" s="11"/>
      <c r="D10" s="7"/>
      <c r="E10" s="41"/>
      <c r="F10" s="42"/>
      <c r="G10" s="73"/>
      <c r="H10" s="73"/>
      <c r="I10" s="73"/>
      <c r="J10" s="73"/>
      <c r="K10" s="79"/>
      <c r="L10" s="42"/>
    </row>
    <row r="11" spans="1:12" ht="15" x14ac:dyDescent="0.25">
      <c r="A11" s="23"/>
      <c r="B11" s="15"/>
      <c r="C11" s="11"/>
      <c r="D11" s="6"/>
      <c r="E11" s="41"/>
      <c r="F11" s="42"/>
      <c r="G11" s="73"/>
      <c r="H11" s="73"/>
      <c r="I11" s="73"/>
      <c r="J11" s="73"/>
      <c r="K11" s="79"/>
      <c r="L11" s="42"/>
    </row>
    <row r="12" spans="1:12" ht="15" x14ac:dyDescent="0.25">
      <c r="A12" s="23"/>
      <c r="B12" s="15"/>
      <c r="C12" s="11"/>
      <c r="D12" s="6"/>
      <c r="E12" s="41"/>
      <c r="F12" s="42"/>
      <c r="G12" s="73"/>
      <c r="H12" s="73"/>
      <c r="I12" s="73"/>
      <c r="J12" s="73"/>
      <c r="K12" s="79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421</v>
      </c>
      <c r="G13" s="19">
        <f t="shared" ref="G13:J13" si="0">SUM(G6:G12)</f>
        <v>22.2</v>
      </c>
      <c r="H13" s="19">
        <f t="shared" si="0"/>
        <v>44</v>
      </c>
      <c r="I13" s="19">
        <f t="shared" si="0"/>
        <v>62</v>
      </c>
      <c r="J13" s="19">
        <f t="shared" si="0"/>
        <v>477</v>
      </c>
      <c r="K13" s="25"/>
      <c r="L13" s="19">
        <f t="shared" ref="L13" si="1">SUM(L6:L12)</f>
        <v>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44</v>
      </c>
      <c r="F14" s="58">
        <v>100</v>
      </c>
      <c r="G14" s="58">
        <v>0</v>
      </c>
      <c r="H14" s="58">
        <v>4</v>
      </c>
      <c r="I14" s="59">
        <v>6</v>
      </c>
      <c r="J14" s="42">
        <v>10</v>
      </c>
      <c r="K14" s="43"/>
      <c r="L14" s="42">
        <v>10.5</v>
      </c>
    </row>
    <row r="15" spans="1:12" ht="15" x14ac:dyDescent="0.25">
      <c r="A15" s="23"/>
      <c r="B15" s="15"/>
      <c r="C15" s="11"/>
      <c r="D15" s="7" t="s">
        <v>27</v>
      </c>
      <c r="E15" s="54" t="s">
        <v>61</v>
      </c>
      <c r="F15" s="61">
        <v>255</v>
      </c>
      <c r="G15" s="55">
        <v>2</v>
      </c>
      <c r="H15" s="55">
        <v>5</v>
      </c>
      <c r="I15" s="56">
        <v>7</v>
      </c>
      <c r="J15" s="42">
        <v>77</v>
      </c>
      <c r="K15" s="43">
        <v>170</v>
      </c>
      <c r="L15" s="42">
        <v>16.16</v>
      </c>
    </row>
    <row r="16" spans="1:12" ht="15.75" thickBot="1" x14ac:dyDescent="0.3">
      <c r="A16" s="23"/>
      <c r="B16" s="15"/>
      <c r="C16" s="11"/>
      <c r="D16" s="7" t="s">
        <v>28</v>
      </c>
      <c r="E16" s="54" t="s">
        <v>62</v>
      </c>
      <c r="F16" s="55">
        <v>90</v>
      </c>
      <c r="G16" s="55">
        <v>8</v>
      </c>
      <c r="H16" s="55">
        <v>13</v>
      </c>
      <c r="I16" s="56">
        <v>8</v>
      </c>
      <c r="J16" s="42">
        <v>192</v>
      </c>
      <c r="K16" s="43">
        <v>608</v>
      </c>
      <c r="L16" s="42">
        <v>23.32</v>
      </c>
    </row>
    <row r="17" spans="1:12" ht="15" x14ac:dyDescent="0.25">
      <c r="A17" s="23"/>
      <c r="B17" s="15"/>
      <c r="C17" s="11"/>
      <c r="D17" s="7" t="s">
        <v>29</v>
      </c>
      <c r="E17" s="65" t="s">
        <v>63</v>
      </c>
      <c r="F17" s="61">
        <v>155</v>
      </c>
      <c r="G17" s="52">
        <v>7</v>
      </c>
      <c r="H17" s="52">
        <v>9</v>
      </c>
      <c r="I17" s="53">
        <v>57</v>
      </c>
      <c r="J17" s="42">
        <v>125</v>
      </c>
      <c r="K17" s="43">
        <v>688</v>
      </c>
      <c r="L17" s="42">
        <v>8.6999999999999993</v>
      </c>
    </row>
    <row r="18" spans="1:12" ht="15" x14ac:dyDescent="0.25">
      <c r="A18" s="23"/>
      <c r="B18" s="15"/>
      <c r="C18" s="11"/>
      <c r="D18" s="7" t="s">
        <v>30</v>
      </c>
      <c r="E18" s="54" t="s">
        <v>57</v>
      </c>
      <c r="F18" s="55">
        <v>150</v>
      </c>
      <c r="G18" s="55">
        <v>0.2</v>
      </c>
      <c r="H18" s="55">
        <v>0</v>
      </c>
      <c r="I18" s="56">
        <v>19</v>
      </c>
      <c r="J18" s="42">
        <v>92</v>
      </c>
      <c r="K18" s="43"/>
      <c r="L18" s="42">
        <v>24.43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4" t="s">
        <v>45</v>
      </c>
      <c r="F20" s="60">
        <v>60</v>
      </c>
      <c r="G20" s="55">
        <v>3</v>
      </c>
      <c r="H20" s="55">
        <v>0</v>
      </c>
      <c r="I20" s="56">
        <v>17</v>
      </c>
      <c r="J20" s="42">
        <v>65</v>
      </c>
      <c r="K20" s="43"/>
      <c r="L20" s="42">
        <v>4.3899999999999997</v>
      </c>
    </row>
    <row r="21" spans="1:12" ht="15" x14ac:dyDescent="0.25">
      <c r="A21" s="23"/>
      <c r="B21" s="15"/>
      <c r="C21" s="11"/>
      <c r="D21" s="7" t="s">
        <v>68</v>
      </c>
      <c r="E21" s="62" t="s">
        <v>66</v>
      </c>
      <c r="F21" s="63">
        <v>70</v>
      </c>
      <c r="G21" s="55">
        <v>1</v>
      </c>
      <c r="H21" s="55">
        <v>2</v>
      </c>
      <c r="I21" s="56">
        <v>12</v>
      </c>
      <c r="J21" s="42">
        <v>81</v>
      </c>
      <c r="K21" s="43"/>
      <c r="L21" s="42">
        <v>17.5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21.2</v>
      </c>
      <c r="H23" s="19">
        <f t="shared" si="2"/>
        <v>33</v>
      </c>
      <c r="I23" s="19">
        <f t="shared" si="2"/>
        <v>126</v>
      </c>
      <c r="J23" s="19">
        <f t="shared" si="2"/>
        <v>642</v>
      </c>
      <c r="K23" s="25"/>
      <c r="L23" s="19">
        <f t="shared" ref="L23" si="3">SUM(L14:L22)</f>
        <v>105.00000000000001</v>
      </c>
    </row>
    <row r="24" spans="1:12" ht="15.75" thickBot="1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1301</v>
      </c>
      <c r="G24" s="32">
        <f t="shared" ref="G24:J24" si="4">G13+G23</f>
        <v>43.4</v>
      </c>
      <c r="H24" s="32">
        <f t="shared" si="4"/>
        <v>77</v>
      </c>
      <c r="I24" s="32">
        <f t="shared" si="4"/>
        <v>188</v>
      </c>
      <c r="J24" s="32">
        <f t="shared" si="4"/>
        <v>1119</v>
      </c>
      <c r="K24" s="32"/>
      <c r="L24" s="32">
        <f t="shared" ref="L24" si="5">L13+L23</f>
        <v>135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250</v>
      </c>
      <c r="G25" s="52">
        <v>5</v>
      </c>
      <c r="H25" s="52">
        <v>8</v>
      </c>
      <c r="I25" s="53">
        <v>17</v>
      </c>
      <c r="J25" s="74">
        <v>162</v>
      </c>
      <c r="K25" s="40">
        <v>390</v>
      </c>
      <c r="L25" s="39">
        <v>16.18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73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42</v>
      </c>
      <c r="F27" s="55">
        <v>200</v>
      </c>
      <c r="G27" s="55">
        <v>0.2</v>
      </c>
      <c r="H27" s="55">
        <v>0</v>
      </c>
      <c r="I27" s="56">
        <v>29</v>
      </c>
      <c r="J27" s="75">
        <v>92</v>
      </c>
      <c r="K27" s="43">
        <v>943</v>
      </c>
      <c r="L27" s="42">
        <v>1.5</v>
      </c>
    </row>
    <row r="28" spans="1:12" ht="15" x14ac:dyDescent="0.25">
      <c r="A28" s="14"/>
      <c r="B28" s="15"/>
      <c r="C28" s="11"/>
      <c r="D28" s="7" t="s">
        <v>23</v>
      </c>
      <c r="E28" s="41" t="s">
        <v>49</v>
      </c>
      <c r="F28" s="73">
        <v>50</v>
      </c>
      <c r="G28" s="55">
        <v>6</v>
      </c>
      <c r="H28" s="55">
        <v>22</v>
      </c>
      <c r="I28" s="56">
        <v>38</v>
      </c>
      <c r="J28" s="73">
        <v>216</v>
      </c>
      <c r="K28" s="43">
        <v>1</v>
      </c>
      <c r="L28" s="42">
        <v>12.32</v>
      </c>
    </row>
    <row r="29" spans="1:12" ht="15" x14ac:dyDescent="0.25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J32" si="6">SUM(G25:G31)</f>
        <v>11.2</v>
      </c>
      <c r="H32" s="19">
        <f t="shared" si="6"/>
        <v>30</v>
      </c>
      <c r="I32" s="19">
        <f t="shared" si="6"/>
        <v>84</v>
      </c>
      <c r="J32" s="19">
        <f t="shared" si="6"/>
        <v>470</v>
      </c>
      <c r="K32" s="25"/>
      <c r="L32" s="19">
        <f t="shared" ref="L32" si="7">SUM(L25:L31)</f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52</v>
      </c>
      <c r="F33" s="58">
        <v>100</v>
      </c>
      <c r="G33" s="58">
        <v>0</v>
      </c>
      <c r="H33" s="58">
        <v>4</v>
      </c>
      <c r="I33" s="59">
        <v>6</v>
      </c>
      <c r="J33" s="42">
        <v>45</v>
      </c>
      <c r="K33" s="43"/>
      <c r="L33" s="42">
        <v>11.75</v>
      </c>
    </row>
    <row r="34" spans="1:12" ht="30.75" thickBot="1" x14ac:dyDescent="0.3">
      <c r="A34" s="14"/>
      <c r="B34" s="15"/>
      <c r="C34" s="11"/>
      <c r="D34" s="7" t="s">
        <v>27</v>
      </c>
      <c r="E34" s="68" t="s">
        <v>69</v>
      </c>
      <c r="F34" s="61">
        <v>200</v>
      </c>
      <c r="G34" s="55">
        <v>2</v>
      </c>
      <c r="H34" s="55">
        <v>5</v>
      </c>
      <c r="I34" s="56">
        <v>7</v>
      </c>
      <c r="J34" s="42">
        <v>77</v>
      </c>
      <c r="K34" s="43">
        <v>98</v>
      </c>
      <c r="L34" s="42">
        <v>13.06</v>
      </c>
    </row>
    <row r="35" spans="1:12" ht="15" x14ac:dyDescent="0.25">
      <c r="A35" s="14"/>
      <c r="B35" s="15"/>
      <c r="C35" s="11"/>
      <c r="D35" s="7" t="s">
        <v>28</v>
      </c>
      <c r="E35" s="54" t="s">
        <v>50</v>
      </c>
      <c r="F35" s="51">
        <v>175</v>
      </c>
      <c r="G35" s="55">
        <v>15</v>
      </c>
      <c r="H35" s="55">
        <v>14</v>
      </c>
      <c r="I35" s="56">
        <v>30</v>
      </c>
      <c r="J35" s="42">
        <v>236</v>
      </c>
      <c r="K35" s="43">
        <v>317</v>
      </c>
      <c r="L35" s="42">
        <v>33.21</v>
      </c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4" t="s">
        <v>70</v>
      </c>
      <c r="F37" s="60">
        <v>200</v>
      </c>
      <c r="G37" s="55">
        <v>5</v>
      </c>
      <c r="H37" s="55">
        <v>14</v>
      </c>
      <c r="I37" s="56">
        <v>54</v>
      </c>
      <c r="J37" s="42">
        <v>169</v>
      </c>
      <c r="K37" s="43"/>
      <c r="L37" s="42">
        <v>21.15</v>
      </c>
    </row>
    <row r="38" spans="1:12" ht="15" x14ac:dyDescent="0.25">
      <c r="A38" s="14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4" t="s">
        <v>45</v>
      </c>
      <c r="F39" s="60">
        <v>60</v>
      </c>
      <c r="G39" s="55">
        <v>3</v>
      </c>
      <c r="H39" s="55">
        <v>0</v>
      </c>
      <c r="I39" s="56">
        <v>17</v>
      </c>
      <c r="J39" s="42">
        <v>65</v>
      </c>
      <c r="K39" s="43"/>
      <c r="L39" s="42">
        <v>4.3899999999999997</v>
      </c>
    </row>
    <row r="40" spans="1:12" ht="15" x14ac:dyDescent="0.25">
      <c r="A40" s="14"/>
      <c r="B40" s="15"/>
      <c r="C40" s="11"/>
      <c r="D40" s="69" t="s">
        <v>24</v>
      </c>
      <c r="E40" s="70" t="s">
        <v>71</v>
      </c>
      <c r="F40" s="63">
        <v>113</v>
      </c>
      <c r="G40" s="63">
        <v>1</v>
      </c>
      <c r="H40" s="63">
        <v>0</v>
      </c>
      <c r="I40" s="64">
        <v>4</v>
      </c>
      <c r="J40" s="42">
        <v>43</v>
      </c>
      <c r="K40" s="43"/>
      <c r="L40" s="42">
        <v>21.44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848</v>
      </c>
      <c r="G42" s="19">
        <f t="shared" ref="G42:J42" si="8">SUM(G33:G41)</f>
        <v>26</v>
      </c>
      <c r="H42" s="19">
        <f t="shared" si="8"/>
        <v>37</v>
      </c>
      <c r="I42" s="19">
        <f t="shared" si="8"/>
        <v>118</v>
      </c>
      <c r="J42" s="19">
        <f t="shared" si="8"/>
        <v>635</v>
      </c>
      <c r="K42" s="25"/>
      <c r="L42" s="19">
        <f t="shared" ref="L42" si="9">SUM(L33:L41)</f>
        <v>105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1348</v>
      </c>
      <c r="G43" s="32">
        <f t="shared" ref="G43" si="10">G32+G42</f>
        <v>37.200000000000003</v>
      </c>
      <c r="H43" s="32">
        <f t="shared" ref="H43" si="11">H32+H42</f>
        <v>67</v>
      </c>
      <c r="I43" s="32">
        <f t="shared" ref="I43" si="12">I32+I42</f>
        <v>202</v>
      </c>
      <c r="J43" s="32">
        <f t="shared" ref="J43:L43" si="13">J32+J42</f>
        <v>1105</v>
      </c>
      <c r="K43" s="32"/>
      <c r="L43" s="32">
        <f t="shared" si="13"/>
        <v>135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51</v>
      </c>
      <c r="F44" s="61">
        <v>255</v>
      </c>
      <c r="G44" s="76">
        <v>7</v>
      </c>
      <c r="H44" s="76">
        <v>8</v>
      </c>
      <c r="I44" s="77">
        <v>36</v>
      </c>
      <c r="J44" s="74">
        <v>243</v>
      </c>
      <c r="K44" s="40">
        <v>390</v>
      </c>
      <c r="L44" s="39">
        <v>18.64</v>
      </c>
    </row>
    <row r="45" spans="1:12" ht="15" x14ac:dyDescent="0.25">
      <c r="A45" s="23"/>
      <c r="B45" s="15"/>
      <c r="C45" s="11"/>
      <c r="D45" s="6"/>
      <c r="E45" s="41"/>
      <c r="F45" s="42"/>
      <c r="G45" s="73"/>
      <c r="H45" s="73"/>
      <c r="I45" s="73"/>
      <c r="J45" s="73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65" t="s">
        <v>64</v>
      </c>
      <c r="F46" s="55">
        <v>200</v>
      </c>
      <c r="G46" s="60">
        <v>0.2</v>
      </c>
      <c r="H46" s="60">
        <v>0</v>
      </c>
      <c r="I46" s="75">
        <v>29</v>
      </c>
      <c r="J46" s="75">
        <v>92</v>
      </c>
      <c r="K46" s="43">
        <v>944</v>
      </c>
      <c r="L46" s="42">
        <v>1.5</v>
      </c>
    </row>
    <row r="47" spans="1:12" ht="15" x14ac:dyDescent="0.25">
      <c r="A47" s="23"/>
      <c r="B47" s="15"/>
      <c r="C47" s="11"/>
      <c r="D47" s="7" t="s">
        <v>23</v>
      </c>
      <c r="E47" s="54" t="s">
        <v>43</v>
      </c>
      <c r="F47" s="51">
        <v>45</v>
      </c>
      <c r="G47" s="60">
        <v>17</v>
      </c>
      <c r="H47" s="60">
        <v>36</v>
      </c>
      <c r="I47" s="75">
        <v>16</v>
      </c>
      <c r="J47" s="73">
        <v>223</v>
      </c>
      <c r="K47" s="43">
        <v>3</v>
      </c>
      <c r="L47" s="42">
        <v>9.86</v>
      </c>
    </row>
    <row r="48" spans="1:12" ht="15" x14ac:dyDescent="0.25">
      <c r="A48" s="23"/>
      <c r="B48" s="15"/>
      <c r="C48" s="11"/>
      <c r="D48" s="7"/>
      <c r="E48" s="41"/>
      <c r="F48" s="42"/>
      <c r="G48" s="73"/>
      <c r="H48" s="73"/>
      <c r="I48" s="73"/>
      <c r="J48" s="73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73"/>
      <c r="H49" s="73"/>
      <c r="I49" s="73"/>
      <c r="J49" s="73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73"/>
      <c r="H50" s="73"/>
      <c r="I50" s="73"/>
      <c r="J50" s="73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J51" si="14">SUM(G44:G50)</f>
        <v>24.2</v>
      </c>
      <c r="H51" s="19">
        <f t="shared" si="14"/>
        <v>44</v>
      </c>
      <c r="I51" s="19">
        <f t="shared" si="14"/>
        <v>81</v>
      </c>
      <c r="J51" s="19">
        <f t="shared" si="14"/>
        <v>558</v>
      </c>
      <c r="K51" s="25"/>
      <c r="L51" s="19">
        <f t="shared" ref="L51" si="15">SUM(L44:L50)</f>
        <v>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52</v>
      </c>
      <c r="F52" s="58">
        <v>100</v>
      </c>
      <c r="G52" s="58">
        <v>0</v>
      </c>
      <c r="H52" s="58">
        <v>4</v>
      </c>
      <c r="I52" s="59">
        <v>6</v>
      </c>
      <c r="J52" s="42">
        <v>10</v>
      </c>
      <c r="K52" s="43"/>
      <c r="L52" s="42">
        <v>10.5</v>
      </c>
    </row>
    <row r="53" spans="1:12" ht="15" x14ac:dyDescent="0.25">
      <c r="A53" s="23"/>
      <c r="B53" s="15"/>
      <c r="C53" s="11"/>
      <c r="D53" s="7" t="s">
        <v>27</v>
      </c>
      <c r="E53" s="54" t="s">
        <v>53</v>
      </c>
      <c r="F53" s="61">
        <v>250</v>
      </c>
      <c r="G53" s="55">
        <v>3</v>
      </c>
      <c r="H53" s="55">
        <v>4</v>
      </c>
      <c r="I53" s="56">
        <v>14</v>
      </c>
      <c r="J53" s="42">
        <v>117</v>
      </c>
      <c r="K53" s="43">
        <v>208</v>
      </c>
      <c r="L53" s="42">
        <v>13.66</v>
      </c>
    </row>
    <row r="54" spans="1:12" ht="15" x14ac:dyDescent="0.25">
      <c r="A54" s="23"/>
      <c r="B54" s="15"/>
      <c r="C54" s="11"/>
      <c r="D54" s="7" t="s">
        <v>28</v>
      </c>
      <c r="E54" s="54" t="s">
        <v>54</v>
      </c>
      <c r="F54" s="61">
        <v>90</v>
      </c>
      <c r="G54" s="55">
        <v>6</v>
      </c>
      <c r="H54" s="55">
        <v>8</v>
      </c>
      <c r="I54" s="56">
        <v>31</v>
      </c>
      <c r="J54" s="42">
        <v>185</v>
      </c>
      <c r="K54" s="43">
        <v>216</v>
      </c>
      <c r="L54" s="42">
        <v>35.14</v>
      </c>
    </row>
    <row r="55" spans="1:12" ht="15" x14ac:dyDescent="0.25">
      <c r="A55" s="23"/>
      <c r="B55" s="15"/>
      <c r="C55" s="11"/>
      <c r="D55" s="7" t="s">
        <v>29</v>
      </c>
      <c r="E55" s="54" t="s">
        <v>55</v>
      </c>
      <c r="F55" s="61">
        <v>155</v>
      </c>
      <c r="G55" s="55">
        <v>9.5</v>
      </c>
      <c r="H55" s="55">
        <v>9</v>
      </c>
      <c r="I55" s="56">
        <v>4</v>
      </c>
      <c r="J55" s="42">
        <v>133</v>
      </c>
      <c r="K55" s="43">
        <v>694</v>
      </c>
      <c r="L55" s="42">
        <v>15.96</v>
      </c>
    </row>
    <row r="56" spans="1:12" ht="15" x14ac:dyDescent="0.25">
      <c r="A56" s="23"/>
      <c r="B56" s="15"/>
      <c r="C56" s="11"/>
      <c r="D56" s="7" t="s">
        <v>30</v>
      </c>
      <c r="E56" s="54" t="s">
        <v>56</v>
      </c>
      <c r="F56" s="60">
        <v>150</v>
      </c>
      <c r="G56" s="55">
        <v>1</v>
      </c>
      <c r="H56" s="55">
        <v>0</v>
      </c>
      <c r="I56" s="56">
        <v>32</v>
      </c>
      <c r="J56" s="42">
        <v>124</v>
      </c>
      <c r="K56" s="43">
        <v>868</v>
      </c>
      <c r="L56" s="42">
        <v>3.6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4" t="s">
        <v>45</v>
      </c>
      <c r="F58" s="60">
        <v>60</v>
      </c>
      <c r="G58" s="55">
        <v>3</v>
      </c>
      <c r="H58" s="55">
        <v>0</v>
      </c>
      <c r="I58" s="56">
        <v>17</v>
      </c>
      <c r="J58" s="42">
        <v>65</v>
      </c>
      <c r="K58" s="43"/>
      <c r="L58" s="42">
        <v>4.3899999999999997</v>
      </c>
    </row>
    <row r="59" spans="1:12" ht="15" x14ac:dyDescent="0.25">
      <c r="A59" s="23"/>
      <c r="B59" s="15"/>
      <c r="C59" s="11"/>
      <c r="D59" s="7" t="s">
        <v>68</v>
      </c>
      <c r="E59" s="62" t="s">
        <v>47</v>
      </c>
      <c r="F59" s="63">
        <v>75</v>
      </c>
      <c r="G59" s="63">
        <v>4</v>
      </c>
      <c r="H59" s="55">
        <v>6</v>
      </c>
      <c r="I59" s="56">
        <v>37</v>
      </c>
      <c r="J59" s="42">
        <v>128</v>
      </c>
      <c r="K59" s="43"/>
      <c r="L59" s="42">
        <v>21.75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16">SUM(G52:G60)</f>
        <v>26.5</v>
      </c>
      <c r="H61" s="19">
        <f t="shared" ref="H61" si="17">SUM(H52:H60)</f>
        <v>31</v>
      </c>
      <c r="I61" s="19">
        <f t="shared" ref="I61" si="18">SUM(I52:I60)</f>
        <v>141</v>
      </c>
      <c r="J61" s="19">
        <f t="shared" ref="J61:L61" si="19">SUM(J52:J60)</f>
        <v>762</v>
      </c>
      <c r="K61" s="25"/>
      <c r="L61" s="19">
        <f t="shared" si="19"/>
        <v>104.99999999999999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1380</v>
      </c>
      <c r="G62" s="32">
        <f t="shared" ref="G62" si="20">G51+G61</f>
        <v>50.7</v>
      </c>
      <c r="H62" s="32">
        <f t="shared" ref="H62" si="21">H51+H61</f>
        <v>75</v>
      </c>
      <c r="I62" s="32">
        <f t="shared" ref="I62" si="22">I51+I61</f>
        <v>222</v>
      </c>
      <c r="J62" s="32">
        <f t="shared" ref="J62:L62" si="23">J51+J61</f>
        <v>1320</v>
      </c>
      <c r="K62" s="32"/>
      <c r="L62" s="32">
        <f t="shared" si="23"/>
        <v>135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80">
        <v>250</v>
      </c>
      <c r="G63" s="81">
        <v>3</v>
      </c>
      <c r="H63" s="81">
        <v>5</v>
      </c>
      <c r="I63" s="82">
        <v>15</v>
      </c>
      <c r="J63" s="83">
        <v>160</v>
      </c>
      <c r="K63" s="40">
        <v>390</v>
      </c>
      <c r="L63" s="39">
        <v>16.649999999999999</v>
      </c>
    </row>
    <row r="64" spans="1:12" ht="15" x14ac:dyDescent="0.25">
      <c r="A64" s="23"/>
      <c r="B64" s="15"/>
      <c r="C64" s="11"/>
      <c r="D64" s="6"/>
      <c r="E64" s="41"/>
      <c r="F64" s="41"/>
      <c r="G64" s="41"/>
      <c r="H64" s="41"/>
      <c r="I64" s="41"/>
      <c r="J64" s="41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42</v>
      </c>
      <c r="F65" s="84">
        <v>200</v>
      </c>
      <c r="G65" s="84">
        <v>0.2</v>
      </c>
      <c r="H65" s="84">
        <v>0</v>
      </c>
      <c r="I65" s="85">
        <v>29</v>
      </c>
      <c r="J65" s="85">
        <v>92</v>
      </c>
      <c r="K65" s="43">
        <v>943</v>
      </c>
      <c r="L65" s="42">
        <v>1.5</v>
      </c>
    </row>
    <row r="66" spans="1:12" ht="15" x14ac:dyDescent="0.25">
      <c r="A66" s="23"/>
      <c r="B66" s="15"/>
      <c r="C66" s="11"/>
      <c r="D66" s="7" t="s">
        <v>23</v>
      </c>
      <c r="E66" s="41" t="s">
        <v>49</v>
      </c>
      <c r="F66" s="41">
        <v>50</v>
      </c>
      <c r="G66" s="84">
        <v>6</v>
      </c>
      <c r="H66" s="84">
        <v>22</v>
      </c>
      <c r="I66" s="85">
        <v>38</v>
      </c>
      <c r="J66" s="41">
        <v>220</v>
      </c>
      <c r="K66" s="43">
        <v>1</v>
      </c>
      <c r="L66" s="42">
        <v>11.85</v>
      </c>
    </row>
    <row r="67" spans="1:12" ht="15" x14ac:dyDescent="0.25">
      <c r="A67" s="23"/>
      <c r="B67" s="15"/>
      <c r="C67" s="11"/>
      <c r="D67" s="7"/>
      <c r="E67" s="41"/>
      <c r="F67" s="41"/>
      <c r="G67" s="41"/>
      <c r="H67" s="41"/>
      <c r="I67" s="41"/>
      <c r="J67" s="41"/>
      <c r="K67" s="43"/>
      <c r="L67" s="42"/>
    </row>
    <row r="68" spans="1:12" ht="15" x14ac:dyDescent="0.25">
      <c r="A68" s="23"/>
      <c r="B68" s="15"/>
      <c r="C68" s="11"/>
      <c r="D68" s="6"/>
      <c r="E68" s="41"/>
      <c r="F68" s="41"/>
      <c r="G68" s="41"/>
      <c r="H68" s="41"/>
      <c r="I68" s="41"/>
      <c r="J68" s="41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J70" si="24">SUM(G63:G69)</f>
        <v>9.1999999999999993</v>
      </c>
      <c r="H70" s="19">
        <f t="shared" si="24"/>
        <v>27</v>
      </c>
      <c r="I70" s="19">
        <f t="shared" si="24"/>
        <v>82</v>
      </c>
      <c r="J70" s="19">
        <f t="shared" si="24"/>
        <v>472</v>
      </c>
      <c r="K70" s="25"/>
      <c r="L70" s="19">
        <f t="shared" ref="L70" si="25">SUM(L63:L69)</f>
        <v>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44</v>
      </c>
      <c r="F71" s="86">
        <v>100</v>
      </c>
      <c r="G71" s="86">
        <v>0</v>
      </c>
      <c r="H71" s="86">
        <v>4</v>
      </c>
      <c r="I71" s="87">
        <v>6</v>
      </c>
      <c r="J71" s="73">
        <v>10</v>
      </c>
      <c r="K71" s="43"/>
      <c r="L71" s="42">
        <v>11.75</v>
      </c>
    </row>
    <row r="72" spans="1:12" ht="15" x14ac:dyDescent="0.25">
      <c r="A72" s="23"/>
      <c r="B72" s="15"/>
      <c r="C72" s="11"/>
      <c r="D72" s="7" t="s">
        <v>27</v>
      </c>
      <c r="E72" s="54" t="s">
        <v>72</v>
      </c>
      <c r="F72" s="61">
        <v>255</v>
      </c>
      <c r="G72" s="60">
        <v>4</v>
      </c>
      <c r="H72" s="60">
        <v>5</v>
      </c>
      <c r="I72" s="75">
        <v>9</v>
      </c>
      <c r="J72" s="73">
        <v>77</v>
      </c>
      <c r="K72" s="43">
        <v>187</v>
      </c>
      <c r="L72" s="42">
        <v>15.8</v>
      </c>
    </row>
    <row r="73" spans="1:12" ht="15.75" thickBot="1" x14ac:dyDescent="0.3">
      <c r="A73" s="23"/>
      <c r="B73" s="15"/>
      <c r="C73" s="11"/>
      <c r="D73" s="7" t="s">
        <v>28</v>
      </c>
      <c r="E73" s="54" t="s">
        <v>73</v>
      </c>
      <c r="F73" s="60">
        <v>90</v>
      </c>
      <c r="G73" s="60">
        <v>8</v>
      </c>
      <c r="H73" s="60">
        <v>13</v>
      </c>
      <c r="I73" s="75">
        <v>8</v>
      </c>
      <c r="J73" s="73">
        <v>152</v>
      </c>
      <c r="K73" s="43">
        <v>619</v>
      </c>
      <c r="L73" s="42">
        <v>33.799999999999997</v>
      </c>
    </row>
    <row r="74" spans="1:12" ht="15" x14ac:dyDescent="0.25">
      <c r="A74" s="23"/>
      <c r="B74" s="15"/>
      <c r="C74" s="11"/>
      <c r="D74" s="7" t="s">
        <v>29</v>
      </c>
      <c r="E74" s="71" t="s">
        <v>74</v>
      </c>
      <c r="F74" s="51">
        <v>155</v>
      </c>
      <c r="G74" s="76">
        <v>5</v>
      </c>
      <c r="H74" s="76">
        <v>8</v>
      </c>
      <c r="I74" s="77">
        <v>17</v>
      </c>
      <c r="J74" s="74">
        <v>122</v>
      </c>
      <c r="K74" s="40">
        <v>679</v>
      </c>
      <c r="L74" s="39">
        <v>8.6999999999999993</v>
      </c>
    </row>
    <row r="75" spans="1:12" ht="15" x14ac:dyDescent="0.25">
      <c r="A75" s="23"/>
      <c r="B75" s="15"/>
      <c r="C75" s="11"/>
      <c r="D75" s="7" t="s">
        <v>30</v>
      </c>
      <c r="E75" s="54" t="s">
        <v>76</v>
      </c>
      <c r="F75" s="60">
        <v>200</v>
      </c>
      <c r="G75" s="60">
        <v>8</v>
      </c>
      <c r="H75" s="60">
        <v>13</v>
      </c>
      <c r="I75" s="75">
        <v>8</v>
      </c>
      <c r="J75" s="73">
        <v>142</v>
      </c>
      <c r="K75" s="43">
        <v>679</v>
      </c>
      <c r="L75" s="42">
        <v>10.8</v>
      </c>
    </row>
    <row r="76" spans="1:12" ht="15" x14ac:dyDescent="0.25">
      <c r="A76" s="23"/>
      <c r="B76" s="15"/>
      <c r="C76" s="11"/>
      <c r="D76" s="7" t="s">
        <v>31</v>
      </c>
      <c r="E76" s="41"/>
      <c r="F76" s="73"/>
      <c r="G76" s="73"/>
      <c r="H76" s="73"/>
      <c r="I76" s="73"/>
      <c r="J76" s="73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4" t="s">
        <v>45</v>
      </c>
      <c r="F77" s="60">
        <v>60</v>
      </c>
      <c r="G77" s="60">
        <v>3</v>
      </c>
      <c r="H77" s="60">
        <v>0</v>
      </c>
      <c r="I77" s="75">
        <v>17</v>
      </c>
      <c r="J77" s="73">
        <v>65</v>
      </c>
      <c r="K77" s="43"/>
      <c r="L77" s="42">
        <v>4.3899999999999997</v>
      </c>
    </row>
    <row r="78" spans="1:12" ht="15" x14ac:dyDescent="0.25">
      <c r="A78" s="23"/>
      <c r="B78" s="15"/>
      <c r="C78" s="11"/>
      <c r="D78" s="72" t="s">
        <v>24</v>
      </c>
      <c r="E78" s="62" t="s">
        <v>75</v>
      </c>
      <c r="F78" s="88">
        <v>100</v>
      </c>
      <c r="G78" s="60">
        <v>1</v>
      </c>
      <c r="H78" s="60">
        <v>1</v>
      </c>
      <c r="I78" s="75">
        <v>1</v>
      </c>
      <c r="J78" s="73">
        <v>8</v>
      </c>
      <c r="K78" s="43">
        <v>38</v>
      </c>
      <c r="L78" s="42">
        <v>19.760000000000002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26">SUM(G71:G79)</f>
        <v>29</v>
      </c>
      <c r="H80" s="19">
        <f t="shared" ref="H80" si="27">SUM(H71:H79)</f>
        <v>44</v>
      </c>
      <c r="I80" s="19">
        <f t="shared" ref="I80" si="28">SUM(I71:I79)</f>
        <v>66</v>
      </c>
      <c r="J80" s="19">
        <f t="shared" ref="J80:L80" si="29">SUM(J71:J79)</f>
        <v>576</v>
      </c>
      <c r="K80" s="25"/>
      <c r="L80" s="19">
        <f t="shared" si="29"/>
        <v>105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1460</v>
      </c>
      <c r="G81" s="32">
        <f t="shared" ref="G81" si="30">G70+G80</f>
        <v>38.200000000000003</v>
      </c>
      <c r="H81" s="32">
        <f t="shared" ref="H81" si="31">H70+H80</f>
        <v>71</v>
      </c>
      <c r="I81" s="32">
        <f t="shared" ref="I81" si="32">I70+I80</f>
        <v>148</v>
      </c>
      <c r="J81" s="32">
        <f t="shared" ref="J81:L81" si="33">J70+J80</f>
        <v>1048</v>
      </c>
      <c r="K81" s="32"/>
      <c r="L81" s="32">
        <f t="shared" si="33"/>
        <v>135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5" t="s">
        <v>58</v>
      </c>
      <c r="F82" s="80">
        <v>200</v>
      </c>
      <c r="G82" s="81">
        <v>7</v>
      </c>
      <c r="H82" s="81">
        <v>9</v>
      </c>
      <c r="I82" s="82">
        <v>57</v>
      </c>
      <c r="J82" s="83">
        <v>135</v>
      </c>
      <c r="K82" s="40">
        <v>203</v>
      </c>
      <c r="L82" s="39">
        <v>9.74</v>
      </c>
    </row>
    <row r="83" spans="1:12" ht="15" x14ac:dyDescent="0.25">
      <c r="A83" s="23"/>
      <c r="B83" s="15"/>
      <c r="C83" s="11"/>
      <c r="D83" s="6"/>
      <c r="E83" s="41"/>
      <c r="F83" s="41"/>
      <c r="G83" s="41"/>
      <c r="H83" s="41"/>
      <c r="I83" s="41"/>
      <c r="J83" s="41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42</v>
      </c>
      <c r="F84" s="84">
        <v>200</v>
      </c>
      <c r="G84" s="84">
        <v>0.2</v>
      </c>
      <c r="H84" s="84">
        <v>0</v>
      </c>
      <c r="I84" s="85">
        <v>29</v>
      </c>
      <c r="J84" s="85">
        <v>92</v>
      </c>
      <c r="K84" s="43">
        <v>943</v>
      </c>
      <c r="L84" s="42">
        <v>1.5</v>
      </c>
    </row>
    <row r="85" spans="1:12" ht="15.75" thickBot="1" x14ac:dyDescent="0.3">
      <c r="A85" s="23"/>
      <c r="B85" s="15"/>
      <c r="C85" s="11"/>
      <c r="D85" s="7" t="s">
        <v>23</v>
      </c>
      <c r="E85" s="67" t="s">
        <v>60</v>
      </c>
      <c r="F85" s="41">
        <v>40</v>
      </c>
      <c r="G85" s="84">
        <v>6</v>
      </c>
      <c r="H85" s="84">
        <v>12</v>
      </c>
      <c r="I85" s="85">
        <v>28</v>
      </c>
      <c r="J85" s="41">
        <v>85</v>
      </c>
      <c r="K85" s="43"/>
      <c r="L85" s="42">
        <v>5.26</v>
      </c>
    </row>
    <row r="86" spans="1:12" ht="15" x14ac:dyDescent="0.25">
      <c r="A86" s="23"/>
      <c r="B86" s="15"/>
      <c r="C86" s="11"/>
      <c r="D86" s="66" t="s">
        <v>26</v>
      </c>
      <c r="E86" s="50" t="s">
        <v>59</v>
      </c>
      <c r="F86" s="80">
        <v>60</v>
      </c>
      <c r="G86" s="81">
        <v>13</v>
      </c>
      <c r="H86" s="81">
        <v>11</v>
      </c>
      <c r="I86" s="82">
        <v>1</v>
      </c>
      <c r="J86" s="41">
        <v>158</v>
      </c>
      <c r="K86" s="43">
        <v>424</v>
      </c>
      <c r="L86" s="42">
        <v>13.5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J89" si="34">SUM(G82:G88)</f>
        <v>26.2</v>
      </c>
      <c r="H89" s="19">
        <f t="shared" si="34"/>
        <v>32</v>
      </c>
      <c r="I89" s="19">
        <f t="shared" si="34"/>
        <v>115</v>
      </c>
      <c r="J89" s="19">
        <f t="shared" si="34"/>
        <v>470</v>
      </c>
      <c r="K89" s="25"/>
      <c r="L89" s="19">
        <f t="shared" ref="L89" si="35">SUM(L82:L88)</f>
        <v>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44</v>
      </c>
      <c r="F90" s="58">
        <v>100</v>
      </c>
      <c r="G90" s="58">
        <v>0</v>
      </c>
      <c r="H90" s="58">
        <v>4</v>
      </c>
      <c r="I90" s="59">
        <v>6</v>
      </c>
      <c r="J90" s="42">
        <v>10</v>
      </c>
      <c r="K90" s="43"/>
      <c r="L90" s="42">
        <v>11.75</v>
      </c>
    </row>
    <row r="91" spans="1:12" ht="15" x14ac:dyDescent="0.25">
      <c r="A91" s="23"/>
      <c r="B91" s="15"/>
      <c r="C91" s="11"/>
      <c r="D91" s="7" t="s">
        <v>27</v>
      </c>
      <c r="E91" s="54" t="s">
        <v>46</v>
      </c>
      <c r="F91" s="61">
        <v>200</v>
      </c>
      <c r="G91" s="55">
        <v>3</v>
      </c>
      <c r="H91" s="55">
        <v>4</v>
      </c>
      <c r="I91" s="56">
        <v>14</v>
      </c>
      <c r="J91" s="42">
        <v>117</v>
      </c>
      <c r="K91" s="43">
        <v>98</v>
      </c>
      <c r="L91" s="42">
        <v>19.79</v>
      </c>
    </row>
    <row r="92" spans="1:12" ht="15" x14ac:dyDescent="0.25">
      <c r="A92" s="23"/>
      <c r="B92" s="15"/>
      <c r="C92" s="11"/>
      <c r="D92" s="7" t="s">
        <v>28</v>
      </c>
      <c r="E92" s="65" t="s">
        <v>67</v>
      </c>
      <c r="F92" s="61">
        <v>175</v>
      </c>
      <c r="G92" s="55">
        <v>39</v>
      </c>
      <c r="H92" s="55">
        <v>11</v>
      </c>
      <c r="I92" s="56">
        <v>46</v>
      </c>
      <c r="J92" s="42">
        <v>246</v>
      </c>
      <c r="K92" s="43">
        <v>345</v>
      </c>
      <c r="L92" s="42">
        <v>29.76</v>
      </c>
    </row>
    <row r="93" spans="1:12" ht="15" x14ac:dyDescent="0.25">
      <c r="A93" s="23"/>
      <c r="B93" s="15"/>
      <c r="C93" s="11"/>
      <c r="D93" s="7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22</v>
      </c>
      <c r="E94" s="54" t="s">
        <v>77</v>
      </c>
      <c r="F94" s="55">
        <v>150</v>
      </c>
      <c r="G94" s="55">
        <v>3</v>
      </c>
      <c r="H94" s="55">
        <v>3</v>
      </c>
      <c r="I94" s="56">
        <v>17</v>
      </c>
      <c r="J94" s="42">
        <v>103</v>
      </c>
      <c r="K94" s="43"/>
      <c r="L94" s="42">
        <v>14.31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4" t="s">
        <v>45</v>
      </c>
      <c r="F96" s="60">
        <v>60</v>
      </c>
      <c r="G96" s="55">
        <v>3</v>
      </c>
      <c r="H96" s="55">
        <v>0</v>
      </c>
      <c r="I96" s="56">
        <v>17</v>
      </c>
      <c r="J96" s="42">
        <v>65</v>
      </c>
      <c r="K96" s="43"/>
      <c r="L96" s="42">
        <v>4.3899999999999997</v>
      </c>
    </row>
    <row r="97" spans="1:12" ht="15" x14ac:dyDescent="0.25">
      <c r="A97" s="23"/>
      <c r="B97" s="15"/>
      <c r="C97" s="11"/>
      <c r="D97" s="72" t="s">
        <v>68</v>
      </c>
      <c r="E97" s="54" t="s">
        <v>78</v>
      </c>
      <c r="F97" s="55">
        <v>100</v>
      </c>
      <c r="G97" s="55">
        <v>1</v>
      </c>
      <c r="H97" s="55">
        <v>2</v>
      </c>
      <c r="I97" s="56">
        <v>12</v>
      </c>
      <c r="J97" s="42">
        <v>81</v>
      </c>
      <c r="K97" s="43"/>
      <c r="L97" s="42">
        <v>25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:J99" si="36">SUM(G90:G98)</f>
        <v>49</v>
      </c>
      <c r="H99" s="19">
        <f t="shared" si="36"/>
        <v>24</v>
      </c>
      <c r="I99" s="19">
        <f t="shared" si="36"/>
        <v>112</v>
      </c>
      <c r="J99" s="19">
        <f t="shared" si="36"/>
        <v>622</v>
      </c>
      <c r="K99" s="25"/>
      <c r="L99" s="19">
        <f t="shared" ref="L99" si="37">SUM(L90:L98)</f>
        <v>105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1285</v>
      </c>
      <c r="G100" s="32">
        <f t="shared" ref="G100" si="38">G89+G99</f>
        <v>75.2</v>
      </c>
      <c r="H100" s="32">
        <f t="shared" ref="H100" si="39">H89+H99</f>
        <v>56</v>
      </c>
      <c r="I100" s="32">
        <f t="shared" ref="I100" si="40">I89+I99</f>
        <v>227</v>
      </c>
      <c r="J100" s="32">
        <f t="shared" ref="J100:L100" si="41">J89+J99</f>
        <v>1092</v>
      </c>
      <c r="K100" s="32"/>
      <c r="L100" s="32">
        <f t="shared" si="41"/>
        <v>135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0" t="s">
        <v>41</v>
      </c>
      <c r="F101" s="89">
        <v>160</v>
      </c>
      <c r="G101" s="81">
        <v>5</v>
      </c>
      <c r="H101" s="81">
        <v>8</v>
      </c>
      <c r="I101" s="82">
        <v>17</v>
      </c>
      <c r="J101" s="83">
        <v>162</v>
      </c>
      <c r="K101" s="40">
        <v>679</v>
      </c>
      <c r="L101" s="39">
        <v>9.74</v>
      </c>
    </row>
    <row r="102" spans="1:12" ht="15" x14ac:dyDescent="0.25">
      <c r="A102" s="23"/>
      <c r="B102" s="15"/>
      <c r="C102" s="11"/>
      <c r="D102" s="6"/>
      <c r="E102" s="41"/>
      <c r="F102" s="41"/>
      <c r="G102" s="41"/>
      <c r="H102" s="41"/>
      <c r="I102" s="41"/>
      <c r="J102" s="41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4" t="s">
        <v>64</v>
      </c>
      <c r="F103" s="84">
        <v>205</v>
      </c>
      <c r="G103" s="84">
        <v>0.2</v>
      </c>
      <c r="H103" s="84">
        <v>0</v>
      </c>
      <c r="I103" s="85">
        <v>29</v>
      </c>
      <c r="J103" s="85">
        <v>92</v>
      </c>
      <c r="K103" s="43">
        <v>943</v>
      </c>
      <c r="L103" s="42">
        <v>2.58</v>
      </c>
    </row>
    <row r="104" spans="1:12" ht="15" x14ac:dyDescent="0.25">
      <c r="A104" s="23"/>
      <c r="B104" s="15"/>
      <c r="C104" s="11"/>
      <c r="D104" s="7" t="s">
        <v>23</v>
      </c>
      <c r="E104" s="54" t="s">
        <v>43</v>
      </c>
      <c r="F104" s="89">
        <v>56</v>
      </c>
      <c r="G104" s="84">
        <v>17</v>
      </c>
      <c r="H104" s="84">
        <v>36</v>
      </c>
      <c r="I104" s="85">
        <v>16</v>
      </c>
      <c r="J104" s="41">
        <v>223</v>
      </c>
      <c r="K104" s="43">
        <v>3</v>
      </c>
      <c r="L104" s="42">
        <v>17.68</v>
      </c>
    </row>
    <row r="105" spans="1:12" ht="15" x14ac:dyDescent="0.25">
      <c r="A105" s="23"/>
      <c r="B105" s="15"/>
      <c r="C105" s="11"/>
      <c r="D105" s="7"/>
      <c r="E105" s="41"/>
      <c r="F105" s="41"/>
      <c r="G105" s="41"/>
      <c r="H105" s="41"/>
      <c r="I105" s="41"/>
      <c r="J105" s="41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421</v>
      </c>
      <c r="G108" s="19">
        <f t="shared" ref="G108:J108" si="42">SUM(G101:G107)</f>
        <v>22.2</v>
      </c>
      <c r="H108" s="19">
        <f t="shared" si="42"/>
        <v>44</v>
      </c>
      <c r="I108" s="19">
        <f t="shared" si="42"/>
        <v>62</v>
      </c>
      <c r="J108" s="19">
        <f t="shared" si="42"/>
        <v>477</v>
      </c>
      <c r="K108" s="25"/>
      <c r="L108" s="19">
        <f t="shared" ref="L108" si="43">SUM(L101:L107)</f>
        <v>30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57" t="s">
        <v>44</v>
      </c>
      <c r="F109" s="58">
        <v>100</v>
      </c>
      <c r="G109" s="58">
        <v>0</v>
      </c>
      <c r="H109" s="58">
        <v>4</v>
      </c>
      <c r="I109" s="59">
        <v>6</v>
      </c>
      <c r="J109" s="42">
        <v>10</v>
      </c>
      <c r="K109" s="43"/>
      <c r="L109" s="42">
        <v>10.5</v>
      </c>
    </row>
    <row r="110" spans="1:12" ht="15" x14ac:dyDescent="0.25">
      <c r="A110" s="23"/>
      <c r="B110" s="15"/>
      <c r="C110" s="11"/>
      <c r="D110" s="7" t="s">
        <v>27</v>
      </c>
      <c r="E110" s="54" t="s">
        <v>61</v>
      </c>
      <c r="F110" s="61">
        <v>255</v>
      </c>
      <c r="G110" s="55">
        <v>2</v>
      </c>
      <c r="H110" s="55">
        <v>5</v>
      </c>
      <c r="I110" s="56">
        <v>7</v>
      </c>
      <c r="J110" s="42">
        <v>77</v>
      </c>
      <c r="K110" s="43">
        <v>170</v>
      </c>
      <c r="L110" s="42">
        <v>16.16</v>
      </c>
    </row>
    <row r="111" spans="1:12" ht="15.75" thickBot="1" x14ac:dyDescent="0.3">
      <c r="A111" s="23"/>
      <c r="B111" s="15"/>
      <c r="C111" s="11"/>
      <c r="D111" s="7" t="s">
        <v>28</v>
      </c>
      <c r="E111" s="54" t="s">
        <v>62</v>
      </c>
      <c r="F111" s="55">
        <v>90</v>
      </c>
      <c r="G111" s="55">
        <v>8</v>
      </c>
      <c r="H111" s="55">
        <v>13</v>
      </c>
      <c r="I111" s="56">
        <v>8</v>
      </c>
      <c r="J111" s="42">
        <v>192</v>
      </c>
      <c r="K111" s="43">
        <v>608</v>
      </c>
      <c r="L111" s="42">
        <v>23.32</v>
      </c>
    </row>
    <row r="112" spans="1:12" ht="15" x14ac:dyDescent="0.25">
      <c r="A112" s="23"/>
      <c r="B112" s="15"/>
      <c r="C112" s="11"/>
      <c r="D112" s="7" t="s">
        <v>29</v>
      </c>
      <c r="E112" s="65" t="s">
        <v>63</v>
      </c>
      <c r="F112" s="61">
        <v>155</v>
      </c>
      <c r="G112" s="52">
        <v>7</v>
      </c>
      <c r="H112" s="52">
        <v>9</v>
      </c>
      <c r="I112" s="53">
        <v>57</v>
      </c>
      <c r="J112" s="42">
        <v>125</v>
      </c>
      <c r="K112" s="43">
        <v>688</v>
      </c>
      <c r="L112" s="42">
        <v>8.6999999999999993</v>
      </c>
    </row>
    <row r="113" spans="1:12" ht="15" x14ac:dyDescent="0.25">
      <c r="A113" s="23"/>
      <c r="B113" s="15"/>
      <c r="C113" s="11"/>
      <c r="D113" s="7" t="s">
        <v>30</v>
      </c>
      <c r="E113" s="54" t="s">
        <v>57</v>
      </c>
      <c r="F113" s="55">
        <v>150</v>
      </c>
      <c r="G113" s="55">
        <v>0.2</v>
      </c>
      <c r="H113" s="55">
        <v>0</v>
      </c>
      <c r="I113" s="56">
        <v>19</v>
      </c>
      <c r="J113" s="42">
        <v>92</v>
      </c>
      <c r="K113" s="43"/>
      <c r="L113" s="42">
        <v>24.43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4" t="s">
        <v>45</v>
      </c>
      <c r="F115" s="60">
        <v>60</v>
      </c>
      <c r="G115" s="55">
        <v>3</v>
      </c>
      <c r="H115" s="55">
        <v>0</v>
      </c>
      <c r="I115" s="56">
        <v>17</v>
      </c>
      <c r="J115" s="42">
        <v>65</v>
      </c>
      <c r="K115" s="43"/>
      <c r="L115" s="42">
        <v>4.3899999999999997</v>
      </c>
    </row>
    <row r="116" spans="1:12" ht="15" x14ac:dyDescent="0.25">
      <c r="A116" s="23"/>
      <c r="B116" s="15"/>
      <c r="C116" s="11"/>
      <c r="D116" s="7" t="s">
        <v>68</v>
      </c>
      <c r="E116" s="62" t="s">
        <v>66</v>
      </c>
      <c r="F116" s="63">
        <v>70</v>
      </c>
      <c r="G116" s="55">
        <v>1</v>
      </c>
      <c r="H116" s="55">
        <v>2</v>
      </c>
      <c r="I116" s="56">
        <v>12</v>
      </c>
      <c r="J116" s="42">
        <v>81</v>
      </c>
      <c r="K116" s="43"/>
      <c r="L116" s="42">
        <v>17.5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44">SUM(G109:G117)</f>
        <v>21.2</v>
      </c>
      <c r="H118" s="19">
        <f t="shared" si="44"/>
        <v>33</v>
      </c>
      <c r="I118" s="19">
        <f t="shared" si="44"/>
        <v>126</v>
      </c>
      <c r="J118" s="19">
        <f t="shared" si="44"/>
        <v>642</v>
      </c>
      <c r="K118" s="25"/>
      <c r="L118" s="19">
        <f t="shared" ref="L118" si="45">SUM(L109:L117)</f>
        <v>105.00000000000001</v>
      </c>
    </row>
    <row r="119" spans="1:12" ht="15.75" thickBot="1" x14ac:dyDescent="0.25">
      <c r="A119" s="29">
        <f>A101</f>
        <v>2</v>
      </c>
      <c r="B119" s="30">
        <f>B101</f>
        <v>6</v>
      </c>
      <c r="C119" s="90" t="s">
        <v>4</v>
      </c>
      <c r="D119" s="91"/>
      <c r="E119" s="31"/>
      <c r="F119" s="32">
        <f>F108+F118</f>
        <v>1301</v>
      </c>
      <c r="G119" s="32">
        <f t="shared" ref="G119" si="46">G108+G118</f>
        <v>43.4</v>
      </c>
      <c r="H119" s="32">
        <f t="shared" ref="H119" si="47">H108+H118</f>
        <v>77</v>
      </c>
      <c r="I119" s="32">
        <f t="shared" ref="I119" si="48">I108+I118</f>
        <v>188</v>
      </c>
      <c r="J119" s="32">
        <f t="shared" ref="J119:L119" si="49">J108+J118</f>
        <v>1119</v>
      </c>
      <c r="K119" s="32"/>
      <c r="L119" s="32">
        <f t="shared" si="49"/>
        <v>135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0" t="s">
        <v>48</v>
      </c>
      <c r="F120" s="89">
        <v>250</v>
      </c>
      <c r="G120" s="81">
        <v>5</v>
      </c>
      <c r="H120" s="81">
        <v>8</v>
      </c>
      <c r="I120" s="82">
        <v>17</v>
      </c>
      <c r="J120" s="83">
        <v>162</v>
      </c>
      <c r="K120" s="40">
        <v>390</v>
      </c>
      <c r="L120" s="39">
        <v>16.18</v>
      </c>
    </row>
    <row r="121" spans="1:12" ht="15" x14ac:dyDescent="0.25">
      <c r="A121" s="14"/>
      <c r="B121" s="15"/>
      <c r="C121" s="11"/>
      <c r="D121" s="6"/>
      <c r="E121" s="41"/>
      <c r="F121" s="41"/>
      <c r="G121" s="41"/>
      <c r="H121" s="41"/>
      <c r="I121" s="41"/>
      <c r="J121" s="41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42</v>
      </c>
      <c r="F122" s="84">
        <v>200</v>
      </c>
      <c r="G122" s="84">
        <v>0.2</v>
      </c>
      <c r="H122" s="84">
        <v>0</v>
      </c>
      <c r="I122" s="85">
        <v>29</v>
      </c>
      <c r="J122" s="85">
        <v>92</v>
      </c>
      <c r="K122" s="43">
        <v>943</v>
      </c>
      <c r="L122" s="42">
        <v>1.5</v>
      </c>
    </row>
    <row r="123" spans="1:12" ht="15" x14ac:dyDescent="0.25">
      <c r="A123" s="14"/>
      <c r="B123" s="15"/>
      <c r="C123" s="11"/>
      <c r="D123" s="7" t="s">
        <v>23</v>
      </c>
      <c r="E123" s="41" t="s">
        <v>49</v>
      </c>
      <c r="F123" s="41">
        <v>50</v>
      </c>
      <c r="G123" s="84">
        <v>6</v>
      </c>
      <c r="H123" s="84">
        <v>22</v>
      </c>
      <c r="I123" s="85">
        <v>38</v>
      </c>
      <c r="J123" s="41">
        <v>216</v>
      </c>
      <c r="K123" s="43">
        <v>1</v>
      </c>
      <c r="L123" s="42">
        <v>12.32</v>
      </c>
    </row>
    <row r="124" spans="1:12" ht="15" x14ac:dyDescent="0.25">
      <c r="A124" s="14"/>
      <c r="B124" s="15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0">SUM(G120:G126)</f>
        <v>11.2</v>
      </c>
      <c r="H127" s="19">
        <f t="shared" si="50"/>
        <v>30</v>
      </c>
      <c r="I127" s="19">
        <f t="shared" si="50"/>
        <v>84</v>
      </c>
      <c r="J127" s="19">
        <f t="shared" si="50"/>
        <v>470</v>
      </c>
      <c r="K127" s="25"/>
      <c r="L127" s="19">
        <f t="shared" ref="L127" si="51">SUM(L120:L126)</f>
        <v>30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57" t="s">
        <v>52</v>
      </c>
      <c r="F128" s="58">
        <v>100</v>
      </c>
      <c r="G128" s="58">
        <v>0</v>
      </c>
      <c r="H128" s="58">
        <v>4</v>
      </c>
      <c r="I128" s="59">
        <v>6</v>
      </c>
      <c r="J128" s="42">
        <v>45</v>
      </c>
      <c r="K128" s="43"/>
      <c r="L128" s="42">
        <v>11.75</v>
      </c>
    </row>
    <row r="129" spans="1:12" ht="30.75" thickBot="1" x14ac:dyDescent="0.3">
      <c r="A129" s="14"/>
      <c r="B129" s="15"/>
      <c r="C129" s="11"/>
      <c r="D129" s="7" t="s">
        <v>27</v>
      </c>
      <c r="E129" s="68" t="s">
        <v>69</v>
      </c>
      <c r="F129" s="61">
        <v>200</v>
      </c>
      <c r="G129" s="55">
        <v>2</v>
      </c>
      <c r="H129" s="55">
        <v>5</v>
      </c>
      <c r="I129" s="56">
        <v>7</v>
      </c>
      <c r="J129" s="42">
        <v>77</v>
      </c>
      <c r="K129" s="43">
        <v>98</v>
      </c>
      <c r="L129" s="42">
        <v>13.06</v>
      </c>
    </row>
    <row r="130" spans="1:12" ht="15" x14ac:dyDescent="0.25">
      <c r="A130" s="14"/>
      <c r="B130" s="15"/>
      <c r="C130" s="11"/>
      <c r="D130" s="7" t="s">
        <v>28</v>
      </c>
      <c r="E130" s="54" t="s">
        <v>50</v>
      </c>
      <c r="F130" s="51">
        <v>175</v>
      </c>
      <c r="G130" s="55">
        <v>15</v>
      </c>
      <c r="H130" s="55">
        <v>14</v>
      </c>
      <c r="I130" s="56">
        <v>30</v>
      </c>
      <c r="J130" s="42">
        <v>236</v>
      </c>
      <c r="K130" s="43">
        <v>317</v>
      </c>
      <c r="L130" s="42">
        <v>33.21</v>
      </c>
    </row>
    <row r="131" spans="1:12" ht="15" x14ac:dyDescent="0.25">
      <c r="A131" s="14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4" t="s">
        <v>70</v>
      </c>
      <c r="F132" s="60">
        <v>200</v>
      </c>
      <c r="G132" s="55">
        <v>5</v>
      </c>
      <c r="H132" s="55">
        <v>14</v>
      </c>
      <c r="I132" s="56">
        <v>54</v>
      </c>
      <c r="J132" s="42">
        <v>169</v>
      </c>
      <c r="K132" s="43"/>
      <c r="L132" s="42">
        <v>21.15</v>
      </c>
    </row>
    <row r="133" spans="1:12" ht="15" x14ac:dyDescent="0.25">
      <c r="A133" s="14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4" t="s">
        <v>45</v>
      </c>
      <c r="F134" s="60">
        <v>60</v>
      </c>
      <c r="G134" s="55">
        <v>3</v>
      </c>
      <c r="H134" s="55">
        <v>0</v>
      </c>
      <c r="I134" s="56">
        <v>17</v>
      </c>
      <c r="J134" s="42">
        <v>65</v>
      </c>
      <c r="K134" s="43"/>
      <c r="L134" s="42">
        <v>4.3899999999999997</v>
      </c>
    </row>
    <row r="135" spans="1:12" ht="15" x14ac:dyDescent="0.25">
      <c r="A135" s="14"/>
      <c r="B135" s="15"/>
      <c r="C135" s="11"/>
      <c r="D135" s="69" t="s">
        <v>24</v>
      </c>
      <c r="E135" s="70" t="s">
        <v>71</v>
      </c>
      <c r="F135" s="63">
        <v>113</v>
      </c>
      <c r="G135" s="63">
        <v>1</v>
      </c>
      <c r="H135" s="63">
        <v>0</v>
      </c>
      <c r="I135" s="64">
        <v>4</v>
      </c>
      <c r="J135" s="42">
        <v>43</v>
      </c>
      <c r="K135" s="43"/>
      <c r="L135" s="42">
        <v>21.44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52">SUM(G128:G136)</f>
        <v>26</v>
      </c>
      <c r="H137" s="19">
        <f t="shared" si="52"/>
        <v>37</v>
      </c>
      <c r="I137" s="19">
        <f t="shared" si="52"/>
        <v>118</v>
      </c>
      <c r="J137" s="19">
        <f t="shared" si="52"/>
        <v>635</v>
      </c>
      <c r="K137" s="25"/>
      <c r="L137" s="19">
        <f t="shared" ref="L137" si="53">SUM(L128:L136)</f>
        <v>105</v>
      </c>
    </row>
    <row r="138" spans="1:12" ht="15.75" thickBot="1" x14ac:dyDescent="0.25">
      <c r="A138" s="33">
        <f>A120</f>
        <v>2</v>
      </c>
      <c r="B138" s="33">
        <f>B120</f>
        <v>7</v>
      </c>
      <c r="C138" s="90" t="s">
        <v>4</v>
      </c>
      <c r="D138" s="91"/>
      <c r="E138" s="31"/>
      <c r="F138" s="32">
        <f>F127+F137</f>
        <v>1348</v>
      </c>
      <c r="G138" s="32">
        <f t="shared" ref="G138" si="54">G127+G137</f>
        <v>37.200000000000003</v>
      </c>
      <c r="H138" s="32">
        <f t="shared" ref="H138" si="55">H127+H137</f>
        <v>67</v>
      </c>
      <c r="I138" s="32">
        <f t="shared" ref="I138" si="56">I127+I137</f>
        <v>202</v>
      </c>
      <c r="J138" s="32">
        <f t="shared" ref="J138:L138" si="57">J127+J137</f>
        <v>1105</v>
      </c>
      <c r="K138" s="32"/>
      <c r="L138" s="32">
        <f t="shared" si="57"/>
        <v>135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0" t="s">
        <v>51</v>
      </c>
      <c r="F139" s="80">
        <v>255</v>
      </c>
      <c r="G139" s="81">
        <v>7</v>
      </c>
      <c r="H139" s="81">
        <v>8</v>
      </c>
      <c r="I139" s="82">
        <v>36</v>
      </c>
      <c r="J139" s="83">
        <v>243</v>
      </c>
      <c r="K139" s="40">
        <v>390</v>
      </c>
      <c r="L139" s="39">
        <v>18.64</v>
      </c>
    </row>
    <row r="140" spans="1:12" ht="15" x14ac:dyDescent="0.25">
      <c r="A140" s="23"/>
      <c r="B140" s="15"/>
      <c r="C140" s="11"/>
      <c r="D140" s="6"/>
      <c r="E140" s="41"/>
      <c r="F140" s="41"/>
      <c r="G140" s="41"/>
      <c r="H140" s="41"/>
      <c r="I140" s="41"/>
      <c r="J140" s="41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65" t="s">
        <v>64</v>
      </c>
      <c r="F141" s="84">
        <v>200</v>
      </c>
      <c r="G141" s="84">
        <v>0.2</v>
      </c>
      <c r="H141" s="84">
        <v>0</v>
      </c>
      <c r="I141" s="85">
        <v>29</v>
      </c>
      <c r="J141" s="85">
        <v>92</v>
      </c>
      <c r="K141" s="43">
        <v>944</v>
      </c>
      <c r="L141" s="42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43</v>
      </c>
      <c r="F142" s="89">
        <v>45</v>
      </c>
      <c r="G142" s="84">
        <v>17</v>
      </c>
      <c r="H142" s="84">
        <v>36</v>
      </c>
      <c r="I142" s="85">
        <v>16</v>
      </c>
      <c r="J142" s="41">
        <v>223</v>
      </c>
      <c r="K142" s="43">
        <v>3</v>
      </c>
      <c r="L142" s="42">
        <v>9.86</v>
      </c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8">SUM(G139:G145)</f>
        <v>24.2</v>
      </c>
      <c r="H146" s="19">
        <f t="shared" si="58"/>
        <v>44</v>
      </c>
      <c r="I146" s="19">
        <f t="shared" si="58"/>
        <v>81</v>
      </c>
      <c r="J146" s="19">
        <f t="shared" si="58"/>
        <v>558</v>
      </c>
      <c r="K146" s="25"/>
      <c r="L146" s="19">
        <f t="shared" ref="L146" si="59">SUM(L139:L145)</f>
        <v>30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57" t="s">
        <v>52</v>
      </c>
      <c r="F147" s="58">
        <v>100</v>
      </c>
      <c r="G147" s="58">
        <v>0</v>
      </c>
      <c r="H147" s="58">
        <v>4</v>
      </c>
      <c r="I147" s="59">
        <v>6</v>
      </c>
      <c r="J147" s="42">
        <v>10</v>
      </c>
      <c r="K147" s="43"/>
      <c r="L147" s="42">
        <v>10.5</v>
      </c>
    </row>
    <row r="148" spans="1:12" ht="15" x14ac:dyDescent="0.25">
      <c r="A148" s="23"/>
      <c r="B148" s="15"/>
      <c r="C148" s="11"/>
      <c r="D148" s="7" t="s">
        <v>27</v>
      </c>
      <c r="E148" s="54" t="s">
        <v>53</v>
      </c>
      <c r="F148" s="61">
        <v>250</v>
      </c>
      <c r="G148" s="55">
        <v>3</v>
      </c>
      <c r="H148" s="55">
        <v>4</v>
      </c>
      <c r="I148" s="56">
        <v>14</v>
      </c>
      <c r="J148" s="42">
        <v>117</v>
      </c>
      <c r="K148" s="43">
        <v>208</v>
      </c>
      <c r="L148" s="42">
        <v>13.66</v>
      </c>
    </row>
    <row r="149" spans="1:12" ht="15" x14ac:dyDescent="0.25">
      <c r="A149" s="23"/>
      <c r="B149" s="15"/>
      <c r="C149" s="11"/>
      <c r="D149" s="7" t="s">
        <v>28</v>
      </c>
      <c r="E149" s="54" t="s">
        <v>54</v>
      </c>
      <c r="F149" s="61">
        <v>90</v>
      </c>
      <c r="G149" s="55">
        <v>6</v>
      </c>
      <c r="H149" s="55">
        <v>8</v>
      </c>
      <c r="I149" s="56">
        <v>31</v>
      </c>
      <c r="J149" s="42">
        <v>185</v>
      </c>
      <c r="K149" s="43">
        <v>216</v>
      </c>
      <c r="L149" s="42">
        <v>35.14</v>
      </c>
    </row>
    <row r="150" spans="1:12" ht="15" x14ac:dyDescent="0.25">
      <c r="A150" s="23"/>
      <c r="B150" s="15"/>
      <c r="C150" s="11"/>
      <c r="D150" s="7" t="s">
        <v>29</v>
      </c>
      <c r="E150" s="54" t="s">
        <v>55</v>
      </c>
      <c r="F150" s="61">
        <v>155</v>
      </c>
      <c r="G150" s="55">
        <v>9.5</v>
      </c>
      <c r="H150" s="55">
        <v>9</v>
      </c>
      <c r="I150" s="56">
        <v>4</v>
      </c>
      <c r="J150" s="42">
        <v>133</v>
      </c>
      <c r="K150" s="43">
        <v>694</v>
      </c>
      <c r="L150" s="42">
        <v>15.96</v>
      </c>
    </row>
    <row r="151" spans="1:12" ht="15" x14ac:dyDescent="0.25">
      <c r="A151" s="23"/>
      <c r="B151" s="15"/>
      <c r="C151" s="11"/>
      <c r="D151" s="7" t="s">
        <v>30</v>
      </c>
      <c r="E151" s="54" t="s">
        <v>56</v>
      </c>
      <c r="F151" s="60">
        <v>150</v>
      </c>
      <c r="G151" s="55">
        <v>1</v>
      </c>
      <c r="H151" s="55">
        <v>0</v>
      </c>
      <c r="I151" s="56">
        <v>32</v>
      </c>
      <c r="J151" s="42">
        <v>124</v>
      </c>
      <c r="K151" s="43">
        <v>868</v>
      </c>
      <c r="L151" s="42">
        <v>3.6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4" t="s">
        <v>45</v>
      </c>
      <c r="F153" s="60">
        <v>60</v>
      </c>
      <c r="G153" s="55">
        <v>3</v>
      </c>
      <c r="H153" s="55">
        <v>0</v>
      </c>
      <c r="I153" s="56">
        <v>17</v>
      </c>
      <c r="J153" s="42">
        <v>65</v>
      </c>
      <c r="K153" s="43"/>
      <c r="L153" s="42">
        <v>4.3899999999999997</v>
      </c>
    </row>
    <row r="154" spans="1:12" ht="15" x14ac:dyDescent="0.25">
      <c r="A154" s="23"/>
      <c r="B154" s="15"/>
      <c r="C154" s="11"/>
      <c r="D154" s="7" t="s">
        <v>68</v>
      </c>
      <c r="E154" s="62" t="s">
        <v>47</v>
      </c>
      <c r="F154" s="63">
        <v>75</v>
      </c>
      <c r="G154" s="63">
        <v>4</v>
      </c>
      <c r="H154" s="55">
        <v>6</v>
      </c>
      <c r="I154" s="56">
        <v>37</v>
      </c>
      <c r="J154" s="42">
        <v>128</v>
      </c>
      <c r="K154" s="43"/>
      <c r="L154" s="42">
        <v>21.75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60">SUM(G147:G155)</f>
        <v>26.5</v>
      </c>
      <c r="H156" s="19">
        <f t="shared" si="60"/>
        <v>31</v>
      </c>
      <c r="I156" s="19">
        <f t="shared" si="60"/>
        <v>141</v>
      </c>
      <c r="J156" s="19">
        <f t="shared" si="60"/>
        <v>762</v>
      </c>
      <c r="K156" s="25"/>
      <c r="L156" s="19">
        <f t="shared" ref="L156" si="61">SUM(L147:L155)</f>
        <v>104.99999999999999</v>
      </c>
    </row>
    <row r="157" spans="1:12" ht="15.75" thickBot="1" x14ac:dyDescent="0.25">
      <c r="A157" s="29">
        <f>A139</f>
        <v>2</v>
      </c>
      <c r="B157" s="30">
        <f>B139</f>
        <v>8</v>
      </c>
      <c r="C157" s="90" t="s">
        <v>4</v>
      </c>
      <c r="D157" s="91"/>
      <c r="E157" s="31"/>
      <c r="F157" s="32">
        <f>F146+F156</f>
        <v>1380</v>
      </c>
      <c r="G157" s="32">
        <f t="shared" ref="G157" si="62">G146+G156</f>
        <v>50.7</v>
      </c>
      <c r="H157" s="32">
        <f t="shared" ref="H157" si="63">H146+H156</f>
        <v>75</v>
      </c>
      <c r="I157" s="32">
        <f t="shared" ref="I157" si="64">I146+I156</f>
        <v>222</v>
      </c>
      <c r="J157" s="32">
        <f t="shared" ref="J157:L157" si="65">J146+J156</f>
        <v>1320</v>
      </c>
      <c r="K157" s="32"/>
      <c r="L157" s="32">
        <f t="shared" si="65"/>
        <v>135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0" t="s">
        <v>65</v>
      </c>
      <c r="F158" s="80">
        <v>250</v>
      </c>
      <c r="G158" s="81">
        <v>3</v>
      </c>
      <c r="H158" s="81">
        <v>5</v>
      </c>
      <c r="I158" s="82">
        <v>15</v>
      </c>
      <c r="J158" s="83">
        <v>160</v>
      </c>
      <c r="K158" s="40">
        <v>390</v>
      </c>
      <c r="L158" s="39">
        <v>16.649999999999999</v>
      </c>
    </row>
    <row r="159" spans="1:12" ht="15" x14ac:dyDescent="0.25">
      <c r="A159" s="23"/>
      <c r="B159" s="15"/>
      <c r="C159" s="11"/>
      <c r="D159" s="6"/>
      <c r="E159" s="41"/>
      <c r="F159" s="41"/>
      <c r="G159" s="41"/>
      <c r="H159" s="41"/>
      <c r="I159" s="41"/>
      <c r="J159" s="41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42</v>
      </c>
      <c r="F160" s="84">
        <v>200</v>
      </c>
      <c r="G160" s="84">
        <v>0.2</v>
      </c>
      <c r="H160" s="84">
        <v>0</v>
      </c>
      <c r="I160" s="85">
        <v>29</v>
      </c>
      <c r="J160" s="85">
        <v>92</v>
      </c>
      <c r="K160" s="43">
        <v>943</v>
      </c>
      <c r="L160" s="42">
        <v>1.5</v>
      </c>
    </row>
    <row r="161" spans="1:12" ht="15" x14ac:dyDescent="0.25">
      <c r="A161" s="23"/>
      <c r="B161" s="15"/>
      <c r="C161" s="11"/>
      <c r="D161" s="7" t="s">
        <v>23</v>
      </c>
      <c r="E161" s="41" t="s">
        <v>49</v>
      </c>
      <c r="F161" s="41">
        <v>50</v>
      </c>
      <c r="G161" s="84">
        <v>6</v>
      </c>
      <c r="H161" s="84">
        <v>22</v>
      </c>
      <c r="I161" s="85">
        <v>38</v>
      </c>
      <c r="J161" s="41">
        <v>220</v>
      </c>
      <c r="K161" s="43">
        <v>1</v>
      </c>
      <c r="L161" s="42">
        <v>11.85</v>
      </c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6">SUM(G158:G164)</f>
        <v>9.1999999999999993</v>
      </c>
      <c r="H165" s="19">
        <f t="shared" si="66"/>
        <v>27</v>
      </c>
      <c r="I165" s="19">
        <f t="shared" si="66"/>
        <v>82</v>
      </c>
      <c r="J165" s="19">
        <f t="shared" si="66"/>
        <v>472</v>
      </c>
      <c r="K165" s="25"/>
      <c r="L165" s="19">
        <f t="shared" ref="L165" si="67">SUM(L158:L164)</f>
        <v>30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57" t="s">
        <v>44</v>
      </c>
      <c r="F166" s="58">
        <v>100</v>
      </c>
      <c r="G166" s="58">
        <v>0</v>
      </c>
      <c r="H166" s="58">
        <v>4</v>
      </c>
      <c r="I166" s="59">
        <v>6</v>
      </c>
      <c r="J166" s="42">
        <v>10</v>
      </c>
      <c r="K166" s="43"/>
      <c r="L166" s="42">
        <v>11.75</v>
      </c>
    </row>
    <row r="167" spans="1:12" ht="15" x14ac:dyDescent="0.25">
      <c r="A167" s="23"/>
      <c r="B167" s="15"/>
      <c r="C167" s="11"/>
      <c r="D167" s="7" t="s">
        <v>27</v>
      </c>
      <c r="E167" s="54" t="s">
        <v>72</v>
      </c>
      <c r="F167" s="61">
        <v>255</v>
      </c>
      <c r="G167" s="55">
        <v>4</v>
      </c>
      <c r="H167" s="55">
        <v>5</v>
      </c>
      <c r="I167" s="56">
        <v>9</v>
      </c>
      <c r="J167" s="42">
        <v>77</v>
      </c>
      <c r="K167" s="43">
        <v>187</v>
      </c>
      <c r="L167" s="42">
        <v>15.8</v>
      </c>
    </row>
    <row r="168" spans="1:12" ht="15.75" thickBot="1" x14ac:dyDescent="0.3">
      <c r="A168" s="23"/>
      <c r="B168" s="15"/>
      <c r="C168" s="11"/>
      <c r="D168" s="7" t="s">
        <v>28</v>
      </c>
      <c r="E168" s="54" t="s">
        <v>73</v>
      </c>
      <c r="F168" s="55">
        <v>90</v>
      </c>
      <c r="G168" s="55">
        <v>8</v>
      </c>
      <c r="H168" s="55">
        <v>13</v>
      </c>
      <c r="I168" s="56">
        <v>8</v>
      </c>
      <c r="J168" s="42">
        <v>152</v>
      </c>
      <c r="K168" s="43">
        <v>619</v>
      </c>
      <c r="L168" s="42">
        <v>33.799999999999997</v>
      </c>
    </row>
    <row r="169" spans="1:12" ht="15" x14ac:dyDescent="0.25">
      <c r="A169" s="23"/>
      <c r="B169" s="15"/>
      <c r="C169" s="11"/>
      <c r="D169" s="7" t="s">
        <v>29</v>
      </c>
      <c r="E169" s="71" t="s">
        <v>74</v>
      </c>
      <c r="F169" s="51">
        <v>155</v>
      </c>
      <c r="G169" s="52">
        <v>5</v>
      </c>
      <c r="H169" s="52">
        <v>8</v>
      </c>
      <c r="I169" s="53">
        <v>17</v>
      </c>
      <c r="J169" s="39">
        <v>122</v>
      </c>
      <c r="K169" s="40">
        <v>679</v>
      </c>
      <c r="L169" s="39">
        <v>8.6999999999999993</v>
      </c>
    </row>
    <row r="170" spans="1:12" ht="15" x14ac:dyDescent="0.25">
      <c r="A170" s="23"/>
      <c r="B170" s="15"/>
      <c r="C170" s="11"/>
      <c r="D170" s="7" t="s">
        <v>30</v>
      </c>
      <c r="E170" s="54" t="s">
        <v>76</v>
      </c>
      <c r="F170" s="60">
        <v>200</v>
      </c>
      <c r="G170" s="55">
        <v>8</v>
      </c>
      <c r="H170" s="55">
        <v>13</v>
      </c>
      <c r="I170" s="56">
        <v>8</v>
      </c>
      <c r="J170" s="42">
        <v>142</v>
      </c>
      <c r="K170" s="43">
        <v>679</v>
      </c>
      <c r="L170" s="42">
        <v>10.8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4" t="s">
        <v>45</v>
      </c>
      <c r="F172" s="60">
        <v>60</v>
      </c>
      <c r="G172" s="55">
        <v>3</v>
      </c>
      <c r="H172" s="55">
        <v>0</v>
      </c>
      <c r="I172" s="56">
        <v>17</v>
      </c>
      <c r="J172" s="42">
        <v>65</v>
      </c>
      <c r="K172" s="43"/>
      <c r="L172" s="42">
        <v>4.3899999999999997</v>
      </c>
    </row>
    <row r="173" spans="1:12" ht="15" x14ac:dyDescent="0.25">
      <c r="A173" s="23"/>
      <c r="B173" s="15"/>
      <c r="C173" s="11"/>
      <c r="D173" s="72" t="s">
        <v>24</v>
      </c>
      <c r="E173" s="62" t="s">
        <v>75</v>
      </c>
      <c r="F173" s="63">
        <v>100</v>
      </c>
      <c r="G173" s="55">
        <v>1</v>
      </c>
      <c r="H173" s="55">
        <v>1</v>
      </c>
      <c r="I173" s="56">
        <v>1</v>
      </c>
      <c r="J173" s="42">
        <v>8</v>
      </c>
      <c r="K173" s="43">
        <v>38</v>
      </c>
      <c r="L173" s="42">
        <v>19.760000000000002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68">SUM(G166:G174)</f>
        <v>29</v>
      </c>
      <c r="H175" s="19">
        <f t="shared" si="68"/>
        <v>44</v>
      </c>
      <c r="I175" s="19">
        <f t="shared" si="68"/>
        <v>66</v>
      </c>
      <c r="J175" s="19">
        <f t="shared" si="68"/>
        <v>576</v>
      </c>
      <c r="K175" s="25"/>
      <c r="L175" s="19">
        <f t="shared" ref="L175" si="69">SUM(L166:L174)</f>
        <v>105</v>
      </c>
    </row>
    <row r="176" spans="1:12" ht="15.75" thickBot="1" x14ac:dyDescent="0.25">
      <c r="A176" s="29">
        <f>A158</f>
        <v>2</v>
      </c>
      <c r="B176" s="30">
        <f>B158</f>
        <v>9</v>
      </c>
      <c r="C176" s="90" t="s">
        <v>4</v>
      </c>
      <c r="D176" s="91"/>
      <c r="E176" s="31"/>
      <c r="F176" s="32">
        <f>F165+F175</f>
        <v>1460</v>
      </c>
      <c r="G176" s="32">
        <f t="shared" ref="G176" si="70">G165+G175</f>
        <v>38.200000000000003</v>
      </c>
      <c r="H176" s="32">
        <f t="shared" ref="H176" si="71">H165+H175</f>
        <v>71</v>
      </c>
      <c r="I176" s="32">
        <f t="shared" ref="I176" si="72">I165+I175</f>
        <v>148</v>
      </c>
      <c r="J176" s="32">
        <f t="shared" ref="J176:L176" si="73">J165+J175</f>
        <v>1048</v>
      </c>
      <c r="K176" s="32"/>
      <c r="L176" s="32">
        <f t="shared" si="73"/>
        <v>135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65" t="s">
        <v>58</v>
      </c>
      <c r="F177" s="80">
        <v>200</v>
      </c>
      <c r="G177" s="81">
        <v>7</v>
      </c>
      <c r="H177" s="81">
        <v>9</v>
      </c>
      <c r="I177" s="82">
        <v>57</v>
      </c>
      <c r="J177" s="83">
        <v>135</v>
      </c>
      <c r="K177" s="40">
        <v>203</v>
      </c>
      <c r="L177" s="39">
        <v>9.74</v>
      </c>
    </row>
    <row r="178" spans="1:12" ht="15" x14ac:dyDescent="0.25">
      <c r="A178" s="23"/>
      <c r="B178" s="15"/>
      <c r="C178" s="11"/>
      <c r="D178" s="6"/>
      <c r="E178" s="41"/>
      <c r="F178" s="41"/>
      <c r="G178" s="41"/>
      <c r="H178" s="41"/>
      <c r="I178" s="41"/>
      <c r="J178" s="41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42</v>
      </c>
      <c r="F179" s="84">
        <v>200</v>
      </c>
      <c r="G179" s="84">
        <v>0.2</v>
      </c>
      <c r="H179" s="84">
        <v>0</v>
      </c>
      <c r="I179" s="85">
        <v>29</v>
      </c>
      <c r="J179" s="85">
        <v>92</v>
      </c>
      <c r="K179" s="43">
        <v>943</v>
      </c>
      <c r="L179" s="42">
        <v>1.5</v>
      </c>
    </row>
    <row r="180" spans="1:12" ht="15.75" thickBot="1" x14ac:dyDescent="0.3">
      <c r="A180" s="23"/>
      <c r="B180" s="15"/>
      <c r="C180" s="11"/>
      <c r="D180" s="7" t="s">
        <v>23</v>
      </c>
      <c r="E180" s="67" t="s">
        <v>60</v>
      </c>
      <c r="F180" s="41">
        <v>40</v>
      </c>
      <c r="G180" s="84">
        <v>6</v>
      </c>
      <c r="H180" s="84">
        <v>12</v>
      </c>
      <c r="I180" s="85">
        <v>28</v>
      </c>
      <c r="J180" s="41">
        <v>85</v>
      </c>
      <c r="K180" s="43"/>
      <c r="L180" s="42">
        <v>5.26</v>
      </c>
    </row>
    <row r="181" spans="1:12" ht="15" x14ac:dyDescent="0.25">
      <c r="A181" s="23"/>
      <c r="B181" s="15"/>
      <c r="C181" s="11"/>
      <c r="D181" s="66" t="s">
        <v>26</v>
      </c>
      <c r="E181" s="50" t="s">
        <v>59</v>
      </c>
      <c r="F181" s="80">
        <v>60</v>
      </c>
      <c r="G181" s="81">
        <v>13</v>
      </c>
      <c r="H181" s="81">
        <v>11</v>
      </c>
      <c r="I181" s="82">
        <v>1</v>
      </c>
      <c r="J181" s="41">
        <v>158</v>
      </c>
      <c r="K181" s="43">
        <v>424</v>
      </c>
      <c r="L181" s="42">
        <v>13.5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4">SUM(G177:G183)</f>
        <v>26.2</v>
      </c>
      <c r="H184" s="19">
        <f t="shared" si="74"/>
        <v>32</v>
      </c>
      <c r="I184" s="19">
        <f t="shared" si="74"/>
        <v>115</v>
      </c>
      <c r="J184" s="19">
        <f t="shared" si="74"/>
        <v>470</v>
      </c>
      <c r="K184" s="25"/>
      <c r="L184" s="19">
        <f t="shared" ref="L184" si="75">SUM(L177:L183)</f>
        <v>30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57" t="s">
        <v>44</v>
      </c>
      <c r="F185" s="58">
        <v>100</v>
      </c>
      <c r="G185" s="58">
        <v>0</v>
      </c>
      <c r="H185" s="58">
        <v>4</v>
      </c>
      <c r="I185" s="59">
        <v>6</v>
      </c>
      <c r="J185" s="42">
        <v>10</v>
      </c>
      <c r="K185" s="43"/>
      <c r="L185" s="42">
        <v>11.75</v>
      </c>
    </row>
    <row r="186" spans="1:12" ht="15" x14ac:dyDescent="0.25">
      <c r="A186" s="23"/>
      <c r="B186" s="15"/>
      <c r="C186" s="11"/>
      <c r="D186" s="7" t="s">
        <v>27</v>
      </c>
      <c r="E186" s="54" t="s">
        <v>46</v>
      </c>
      <c r="F186" s="61">
        <v>200</v>
      </c>
      <c r="G186" s="55">
        <v>3</v>
      </c>
      <c r="H186" s="55">
        <v>4</v>
      </c>
      <c r="I186" s="56">
        <v>14</v>
      </c>
      <c r="J186" s="42">
        <v>117</v>
      </c>
      <c r="K186" s="43">
        <v>98</v>
      </c>
      <c r="L186" s="42">
        <v>19.79</v>
      </c>
    </row>
    <row r="187" spans="1:12" ht="15" x14ac:dyDescent="0.25">
      <c r="A187" s="23"/>
      <c r="B187" s="15"/>
      <c r="C187" s="11"/>
      <c r="D187" s="7" t="s">
        <v>28</v>
      </c>
      <c r="E187" s="65" t="s">
        <v>67</v>
      </c>
      <c r="F187" s="61">
        <v>175</v>
      </c>
      <c r="G187" s="55">
        <v>39</v>
      </c>
      <c r="H187" s="55">
        <v>11</v>
      </c>
      <c r="I187" s="56">
        <v>46</v>
      </c>
      <c r="J187" s="42">
        <v>246</v>
      </c>
      <c r="K187" s="43">
        <v>345</v>
      </c>
      <c r="L187" s="42">
        <v>29.76</v>
      </c>
    </row>
    <row r="188" spans="1:12" ht="15" x14ac:dyDescent="0.25">
      <c r="A188" s="23"/>
      <c r="B188" s="15"/>
      <c r="C188" s="11"/>
      <c r="D188" s="7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22</v>
      </c>
      <c r="E189" s="54" t="s">
        <v>77</v>
      </c>
      <c r="F189" s="55">
        <v>150</v>
      </c>
      <c r="G189" s="55">
        <v>3</v>
      </c>
      <c r="H189" s="55">
        <v>3</v>
      </c>
      <c r="I189" s="56">
        <v>17</v>
      </c>
      <c r="J189" s="42">
        <v>103</v>
      </c>
      <c r="K189" s="43"/>
      <c r="L189" s="42">
        <v>14.31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4" t="s">
        <v>45</v>
      </c>
      <c r="F191" s="60">
        <v>60</v>
      </c>
      <c r="G191" s="55">
        <v>3</v>
      </c>
      <c r="H191" s="55">
        <v>0</v>
      </c>
      <c r="I191" s="56">
        <v>17</v>
      </c>
      <c r="J191" s="42">
        <v>65</v>
      </c>
      <c r="K191" s="43"/>
      <c r="L191" s="42">
        <v>4.3899999999999997</v>
      </c>
    </row>
    <row r="192" spans="1:12" ht="15" x14ac:dyDescent="0.25">
      <c r="A192" s="23"/>
      <c r="B192" s="15"/>
      <c r="C192" s="11"/>
      <c r="D192" s="72" t="s">
        <v>68</v>
      </c>
      <c r="E192" s="54" t="s">
        <v>78</v>
      </c>
      <c r="F192" s="55">
        <v>100</v>
      </c>
      <c r="G192" s="55">
        <v>1</v>
      </c>
      <c r="H192" s="55">
        <v>2</v>
      </c>
      <c r="I192" s="56">
        <v>12</v>
      </c>
      <c r="J192" s="42">
        <v>81</v>
      </c>
      <c r="K192" s="43"/>
      <c r="L192" s="42">
        <v>25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76">SUM(G185:G193)</f>
        <v>49</v>
      </c>
      <c r="H194" s="19">
        <f t="shared" si="76"/>
        <v>24</v>
      </c>
      <c r="I194" s="19">
        <f t="shared" si="76"/>
        <v>112</v>
      </c>
      <c r="J194" s="19">
        <f t="shared" si="76"/>
        <v>622</v>
      </c>
      <c r="K194" s="25"/>
      <c r="L194" s="19">
        <f t="shared" ref="L194" si="77">SUM(L185:L193)</f>
        <v>105</v>
      </c>
    </row>
    <row r="195" spans="1:12" ht="15" x14ac:dyDescent="0.2">
      <c r="A195" s="29">
        <f>A177</f>
        <v>2</v>
      </c>
      <c r="B195" s="30">
        <f>B177</f>
        <v>10</v>
      </c>
      <c r="C195" s="90" t="s">
        <v>4</v>
      </c>
      <c r="D195" s="91"/>
      <c r="E195" s="31"/>
      <c r="F195" s="32">
        <f>F184+F194</f>
        <v>1285</v>
      </c>
      <c r="G195" s="32">
        <f t="shared" ref="G195" si="78">G184+G194</f>
        <v>75.2</v>
      </c>
      <c r="H195" s="32">
        <f t="shared" ref="H195" si="79">H184+H194</f>
        <v>56</v>
      </c>
      <c r="I195" s="32">
        <f t="shared" ref="I195" si="80">I184+I194</f>
        <v>227</v>
      </c>
      <c r="J195" s="32">
        <f t="shared" ref="J195:L195" si="81">J184+J194</f>
        <v>1092</v>
      </c>
      <c r="K195" s="32"/>
      <c r="L195" s="32">
        <f t="shared" si="81"/>
        <v>135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1354.8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48.939999999999991</v>
      </c>
      <c r="H196" s="34">
        <f t="shared" si="82"/>
        <v>69.2</v>
      </c>
      <c r="I196" s="34">
        <f t="shared" si="82"/>
        <v>197.4</v>
      </c>
      <c r="J196" s="34">
        <f t="shared" si="82"/>
        <v>1136.8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135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2025-03-31T11:41:14Z</dcterms:modified>
</cp:coreProperties>
</file>